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Abteilung_2\Referats-Ablage_21\Statistik\MWK-Homepage\2017_18\"/>
    </mc:Choice>
  </mc:AlternateContent>
  <bookViews>
    <workbookView xWindow="0" yWindow="0" windowWidth="28800" windowHeight="12930"/>
  </bookViews>
  <sheets>
    <sheet name="Studierende" sheetId="1" r:id="rId1"/>
  </sheets>
  <externalReferences>
    <externalReference r:id="rId2"/>
    <externalReference r:id="rId3"/>
    <externalReference r:id="rId4"/>
    <externalReference r:id="rId5"/>
    <externalReference r:id="rId6"/>
    <externalReference r:id="rId7"/>
    <externalReference r:id="rId8"/>
    <externalReference r:id="rId9"/>
  </externalReferences>
  <definedNames>
    <definedName name="\H">#REF!</definedName>
    <definedName name="\L">#REF!</definedName>
    <definedName name="\M">#REF!</definedName>
    <definedName name="\Z">#REF!</definedName>
    <definedName name="_?">#REF!</definedName>
    <definedName name="_______BW">#REF!</definedName>
    <definedName name="_______BY">#REF!</definedName>
    <definedName name="_______UNI">#REF!</definedName>
    <definedName name="______BE_W">#REF!</definedName>
    <definedName name="______GH">#REF!</definedName>
    <definedName name="______PH">#REF!</definedName>
    <definedName name="______THEOH">#REF!</definedName>
    <definedName name="_____BE_O">#REF!</definedName>
    <definedName name="_____KH">#REF!</definedName>
    <definedName name="____6_7">#REF!</definedName>
    <definedName name="____BB">#REF!</definedName>
    <definedName name="____BERLIN_OST">#REF!</definedName>
    <definedName name="____BUND">[1]Info!#REF!</definedName>
    <definedName name="____DDR">[2]Info!#REF!</definedName>
    <definedName name="____FH">#REF!</definedName>
    <definedName name="____HB">#REF!</definedName>
    <definedName name="____HH">#REF!</definedName>
    <definedName name="____POS.1">[2]Info!#REF!</definedName>
    <definedName name="____VERWFH">#REF!</definedName>
    <definedName name="___7_5">#REF!</definedName>
    <definedName name="___BY">#REF!</definedName>
    <definedName name="___HE">#REF!</definedName>
    <definedName name="___MV">#REF!</definedName>
    <definedName name="___NI">#REF!</definedName>
    <definedName name="___NW">#REF!</definedName>
    <definedName name="___RP">#REF!</definedName>
    <definedName name="___SL">#REF!</definedName>
    <definedName name="___SN">#REF!</definedName>
    <definedName name="___ST">#REF!</definedName>
    <definedName name="__123Graph_A" hidden="1">'[3]BIZ 1.1.2'!#REF!</definedName>
    <definedName name="__123Graph_AL™SCH1" hidden="1">[4]Daten!#REF!</definedName>
    <definedName name="__123Graph_AL™SCH2" hidden="1">[4]Daten!#REF!</definedName>
    <definedName name="__123Graph_AL™SCH3" hidden="1">[4]Daten!#REF!</definedName>
    <definedName name="__123Graph_AL™SCH4" hidden="1">[4]Daten!#REF!</definedName>
    <definedName name="__123Graph_AL™SCH5" hidden="1">[4]Daten!#REF!</definedName>
    <definedName name="__123Graph_AL™SCH6" hidden="1">[4]Daten!#REF!</definedName>
    <definedName name="__123Graph_BL™SCH5" hidden="1">[4]Daten!#REF!</definedName>
    <definedName name="__123Graph_BL™SCH6" hidden="1">[4]Daten!#REF!</definedName>
    <definedName name="__123Graph_CL™SCH5" hidden="1">[4]Daten!#REF!</definedName>
    <definedName name="__123Graph_CL™SCH6" hidden="1">[4]Daten!#REF!</definedName>
    <definedName name="__123Graph_DL™SCH5" hidden="1">[4]Daten!#REF!</definedName>
    <definedName name="__123Graph_DL™SCH6" hidden="1">[4]Daten!#REF!</definedName>
    <definedName name="__123Graph_XL™SCH3" hidden="1">[4]Daten!#REF!</definedName>
    <definedName name="__123Graph_XL™SCH4" hidden="1">[4]Daten!#REF!</definedName>
    <definedName name="__SH">#REF!</definedName>
    <definedName name="__TH">#REF!</definedName>
    <definedName name="_1__123Graph_A17_2.CGM" hidden="1">'[5]Schaubild Seite 29'!#REF!</definedName>
    <definedName name="_2__123Graph_A17_2L™SCH" hidden="1">'[6]JB 17.1'!#REF!</definedName>
    <definedName name="_3__123Graph_A17_2_NEU" hidden="1">'[6]JB 17.1'!#REF!</definedName>
    <definedName name="_4__123Graph_X17_2L™SCH" hidden="1">'[6]JB 17.1'!#REF!</definedName>
    <definedName name="_5__123Graph_X17_2_NEU" hidden="1">'[6]JB 17.1'!#REF!</definedName>
    <definedName name="_Fill" hidden="1">'[1]Dateneingabe 2.1'!#REF!</definedName>
    <definedName name="_xlnm._FilterDatabase">#REF!</definedName>
    <definedName name="_Key1" hidden="1">#REF!</definedName>
    <definedName name="_Order1" hidden="1">0</definedName>
    <definedName name="_Sort" hidden="1">#REF!</definedName>
    <definedName name="Bereiche">#REF!</definedName>
    <definedName name="Bestanden_Insg">#REF!</definedName>
    <definedName name="Bestanden_Weibl">#REF!</definedName>
    <definedName name="bunt">[1]Info!#REF!</definedName>
    <definedName name="Daten_Insg">+#REF!</definedName>
    <definedName name="DRU_2.2NEU">#REF!</definedName>
    <definedName name="DRU1_1">#REF!</definedName>
    <definedName name="DRU1_2">#REF!</definedName>
    <definedName name="DRU1_3">#REF!</definedName>
    <definedName name="DRU1_4">#REF!</definedName>
    <definedName name="DRU2_1">#REF!</definedName>
    <definedName name="DRU2_2">#REF!</definedName>
    <definedName name="DRU2_2X">#REF!</definedName>
    <definedName name="DRUCK">#REF!</definedName>
    <definedName name="DRUCK_?">[2]Info!#REF!</definedName>
    <definedName name="DRUCK_2">#REF!</definedName>
    <definedName name="DRUCK_3">#REF!</definedName>
    <definedName name="DRUCK_4">#REF!</definedName>
    <definedName name="DRUCK_5">#REF!</definedName>
    <definedName name="DRUCK_BERLIN_OS">#REF!</definedName>
    <definedName name="DRUCK_DATENREPO">[1]Info!#REF!</definedName>
    <definedName name="DRUCK_EUROPEAN">[1]Info!#REF!</definedName>
    <definedName name="_xlnm.Print_Titles" localSheetId="0">Studierende!$A:$A,Studierende!$1:$4</definedName>
    <definedName name="_xlnm.Print_Titles">#REF!</definedName>
    <definedName name="Handwerksmeister">[7]Info!$A$81:$C$88</definedName>
    <definedName name="Insgesamt">+#REF!</definedName>
    <definedName name="Insgesamt_Weibl">#REF!</definedName>
    <definedName name="Key">#REF!</definedName>
    <definedName name="POS.1">#REF!</definedName>
    <definedName name="SEITE_?">[8]Info!#REF!</definedName>
    <definedName name="ZENTR">#REF!</definedName>
    <definedName name="zuiop">#REF!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119" i="1" l="1"/>
  <c r="R119" i="1"/>
  <c r="Q119" i="1"/>
  <c r="P119" i="1"/>
  <c r="O119" i="1"/>
  <c r="N119" i="1"/>
  <c r="M119" i="1"/>
  <c r="L119" i="1"/>
  <c r="K119" i="1"/>
  <c r="J119" i="1"/>
  <c r="I119" i="1"/>
  <c r="H119" i="1"/>
  <c r="G119" i="1"/>
  <c r="F119" i="1"/>
  <c r="E119" i="1"/>
  <c r="D119" i="1"/>
  <c r="C119" i="1"/>
  <c r="B119" i="1"/>
  <c r="S88" i="1"/>
  <c r="R88" i="1"/>
  <c r="Q88" i="1"/>
  <c r="Q65" i="1" s="1"/>
  <c r="P88" i="1"/>
  <c r="O88" i="1"/>
  <c r="N88" i="1"/>
  <c r="M88" i="1"/>
  <c r="L88" i="1"/>
  <c r="K88" i="1"/>
  <c r="J88" i="1"/>
  <c r="I88" i="1"/>
  <c r="H88" i="1"/>
  <c r="G88" i="1"/>
  <c r="F88" i="1"/>
  <c r="E88" i="1"/>
  <c r="E65" i="1" s="1"/>
  <c r="D88" i="1"/>
  <c r="C88" i="1"/>
  <c r="B88" i="1"/>
  <c r="S67" i="1"/>
  <c r="R67" i="1"/>
  <c r="Q67" i="1"/>
  <c r="P67" i="1"/>
  <c r="O67" i="1"/>
  <c r="N67" i="1"/>
  <c r="M67" i="1"/>
  <c r="L67" i="1"/>
  <c r="K67" i="1"/>
  <c r="J67" i="1"/>
  <c r="I67" i="1"/>
  <c r="H67" i="1"/>
  <c r="G67" i="1"/>
  <c r="G65" i="1" s="1"/>
  <c r="F67" i="1"/>
  <c r="E67" i="1"/>
  <c r="D67" i="1"/>
  <c r="C67" i="1"/>
  <c r="B67" i="1"/>
  <c r="M65" i="1"/>
  <c r="I65" i="1"/>
  <c r="S49" i="1"/>
  <c r="R49" i="1"/>
  <c r="Q49" i="1"/>
  <c r="P49" i="1"/>
  <c r="O49" i="1"/>
  <c r="N49" i="1"/>
  <c r="M49" i="1"/>
  <c r="L49" i="1"/>
  <c r="K49" i="1"/>
  <c r="J49" i="1"/>
  <c r="S39" i="1"/>
  <c r="R39" i="1"/>
  <c r="Q39" i="1"/>
  <c r="P39" i="1"/>
  <c r="O39" i="1"/>
  <c r="N39" i="1"/>
  <c r="M39" i="1"/>
  <c r="L39" i="1"/>
  <c r="K39" i="1"/>
  <c r="J39" i="1"/>
  <c r="I39" i="1"/>
  <c r="H39" i="1"/>
  <c r="G39" i="1"/>
  <c r="F39" i="1"/>
  <c r="E39" i="1"/>
  <c r="D39" i="1"/>
  <c r="C39" i="1"/>
  <c r="B39" i="1"/>
  <c r="S31" i="1"/>
  <c r="R31" i="1"/>
  <c r="Q31" i="1"/>
  <c r="P31" i="1"/>
  <c r="O31" i="1"/>
  <c r="N31" i="1"/>
  <c r="M31" i="1"/>
  <c r="L31" i="1"/>
  <c r="K31" i="1"/>
  <c r="J31" i="1"/>
  <c r="I31" i="1"/>
  <c r="H31" i="1"/>
  <c r="G31" i="1"/>
  <c r="F31" i="1"/>
  <c r="E31" i="1"/>
  <c r="D31" i="1"/>
  <c r="C31" i="1"/>
  <c r="B31" i="1"/>
  <c r="S21" i="1"/>
  <c r="R21" i="1"/>
  <c r="Q21" i="1"/>
  <c r="P21" i="1"/>
  <c r="O21" i="1"/>
  <c r="N21" i="1"/>
  <c r="M21" i="1"/>
  <c r="L21" i="1"/>
  <c r="K21" i="1"/>
  <c r="J21" i="1"/>
  <c r="I21" i="1"/>
  <c r="H21" i="1"/>
  <c r="G21" i="1"/>
  <c r="F21" i="1"/>
  <c r="E21" i="1"/>
  <c r="D21" i="1"/>
  <c r="C21" i="1"/>
  <c r="B21" i="1"/>
  <c r="S10" i="1"/>
  <c r="R10" i="1"/>
  <c r="Q10" i="1"/>
  <c r="P10" i="1"/>
  <c r="O10" i="1"/>
  <c r="N10" i="1"/>
  <c r="M10" i="1"/>
  <c r="L10" i="1"/>
  <c r="K10" i="1"/>
  <c r="J10" i="1"/>
  <c r="I10" i="1"/>
  <c r="H10" i="1"/>
  <c r="G10" i="1"/>
  <c r="F10" i="1"/>
  <c r="E10" i="1"/>
  <c r="E8" i="1" s="1"/>
  <c r="D10" i="1"/>
  <c r="C10" i="1"/>
  <c r="B10" i="1"/>
  <c r="B8" i="1" s="1"/>
  <c r="M8" i="1"/>
  <c r="H8" i="1"/>
  <c r="D8" i="1" l="1"/>
  <c r="L8" i="1"/>
  <c r="P8" i="1"/>
  <c r="B65" i="1"/>
  <c r="B6" i="1" s="1"/>
  <c r="J65" i="1"/>
  <c r="R65" i="1"/>
  <c r="I8" i="1"/>
  <c r="Q8" i="1"/>
  <c r="F65" i="1"/>
  <c r="N65" i="1"/>
  <c r="E6" i="1"/>
  <c r="M6" i="1"/>
  <c r="F8" i="1"/>
  <c r="J8" i="1"/>
  <c r="N8" i="1"/>
  <c r="R8" i="1"/>
  <c r="C65" i="1"/>
  <c r="K65" i="1"/>
  <c r="S65" i="1"/>
  <c r="O65" i="1"/>
  <c r="C8" i="1"/>
  <c r="G8" i="1"/>
  <c r="K8" i="1"/>
  <c r="O8" i="1"/>
  <c r="S8" i="1"/>
  <c r="D65" i="1"/>
  <c r="H65" i="1"/>
  <c r="L65" i="1"/>
  <c r="P65" i="1"/>
  <c r="G6" i="1" l="1"/>
  <c r="N6" i="1"/>
  <c r="K6" i="1"/>
  <c r="R6" i="1"/>
  <c r="I6" i="1"/>
  <c r="S6" i="1"/>
  <c r="C6" i="1"/>
  <c r="J6" i="1"/>
  <c r="P6" i="1"/>
  <c r="L6" i="1"/>
  <c r="O6" i="1"/>
  <c r="F6" i="1"/>
  <c r="H6" i="1"/>
  <c r="Q6" i="1"/>
  <c r="D6" i="1"/>
</calcChain>
</file>

<file path=xl/sharedStrings.xml><?xml version="1.0" encoding="utf-8"?>
<sst xmlns="http://schemas.openxmlformats.org/spreadsheetml/2006/main" count="395" uniqueCount="131">
  <si>
    <t>Studierende an den Hochschulen in Baden-Württemberg seit Wintersemester 2000/01</t>
  </si>
  <si>
    <t>Hochschulart 
Hochschule</t>
  </si>
  <si>
    <t>Anzahl der Studierenden im Wintersemester</t>
  </si>
  <si>
    <t>2000/01</t>
  </si>
  <si>
    <t>2001/02</t>
  </si>
  <si>
    <t>2002/03</t>
  </si>
  <si>
    <t>2003/04</t>
  </si>
  <si>
    <t>2004/05</t>
  </si>
  <si>
    <t>2005/06</t>
  </si>
  <si>
    <t>2006/07</t>
  </si>
  <si>
    <t>2007/08</t>
  </si>
  <si>
    <t>2008/09</t>
  </si>
  <si>
    <t>2009/10</t>
  </si>
  <si>
    <t>2010/11</t>
  </si>
  <si>
    <t>2011/12</t>
  </si>
  <si>
    <t xml:space="preserve">2012/13 </t>
  </si>
  <si>
    <t>2013/14</t>
  </si>
  <si>
    <t>2014/15</t>
  </si>
  <si>
    <t>2015/16</t>
  </si>
  <si>
    <t>2016/17</t>
  </si>
  <si>
    <t>2017/18</t>
  </si>
  <si>
    <t>Studierende insgesamt</t>
  </si>
  <si>
    <t>Universitäten zusammen</t>
  </si>
  <si>
    <t>Staatliche Universitäten zusammen</t>
  </si>
  <si>
    <t>Freiburg</t>
  </si>
  <si>
    <t>Heidelberg</t>
  </si>
  <si>
    <t>Hohenheim</t>
  </si>
  <si>
    <t>KIT Karlsruhe</t>
  </si>
  <si>
    <t>Konstanz</t>
  </si>
  <si>
    <t>Mannheim</t>
  </si>
  <si>
    <t>Stuttgart</t>
  </si>
  <si>
    <t>Tübingen</t>
  </si>
  <si>
    <t>Ulm</t>
  </si>
  <si>
    <t>Private Wissenschaftliche Hochschulen zusammen</t>
  </si>
  <si>
    <t xml:space="preserve">Bierbronnen, Gustav-Siewerth-Akademie </t>
  </si>
  <si>
    <t xml:space="preserve">–  </t>
  </si>
  <si>
    <t xml:space="preserve">Bruchsal, International University in Germany </t>
  </si>
  <si>
    <t xml:space="preserve">Friedrichshafen, Zeppelin Universität </t>
  </si>
  <si>
    <t xml:space="preserve">Heidelberg, Hochschule für Jüdische Studien </t>
  </si>
  <si>
    <t>Lahr, AKAD, siehe Allensbach Hochschule</t>
  </si>
  <si>
    <t>Stuttgart, Seminar für Waldorfpädagogik</t>
  </si>
  <si>
    <t>Calw, Int. Hochschule (Priv. wiss. H.)</t>
  </si>
  <si>
    <t xml:space="preserve">Stuttgart, Institute of Management and Technology </t>
  </si>
  <si>
    <t>Pädagogische Hochschulen zusammen</t>
  </si>
  <si>
    <t>Karlsruhe</t>
  </si>
  <si>
    <t>Ludwigsburg</t>
  </si>
  <si>
    <t>Schwäbisch Gmünd</t>
  </si>
  <si>
    <t>Weingarten</t>
  </si>
  <si>
    <t>Kunsthochschulen zusammen</t>
  </si>
  <si>
    <t>Freiburg (Musik)</t>
  </si>
  <si>
    <t>Karlsruhe (Bildende Künste)</t>
  </si>
  <si>
    <t>Karlsruhe (Gestaltung)</t>
  </si>
  <si>
    <t>Karlsruhe (Musik)</t>
  </si>
  <si>
    <t>Mannheim (Musik und Darstellende Kunst)</t>
  </si>
  <si>
    <t>Stuttgart (Bildende Künste)</t>
  </si>
  <si>
    <t>Stuttgart (Musik und Darstellende Kunst)</t>
  </si>
  <si>
    <t>Trossingen (Musik)</t>
  </si>
  <si>
    <r>
      <t>Duale Hochschule</t>
    </r>
    <r>
      <rPr>
        <b/>
        <vertAlign val="superscript"/>
        <sz val="7.5"/>
        <rFont val="Arial"/>
        <family val="2"/>
      </rPr>
      <t xml:space="preserve"> 1) </t>
    </r>
    <r>
      <rPr>
        <b/>
        <sz val="7.5"/>
        <rFont val="Arial"/>
        <family val="2"/>
      </rPr>
      <t>zusammen</t>
    </r>
  </si>
  <si>
    <t>Heidenheim</t>
  </si>
  <si>
    <r>
      <t>Heilbronn</t>
    </r>
    <r>
      <rPr>
        <vertAlign val="superscript"/>
        <sz val="7.5"/>
        <rFont val="Arial"/>
        <family val="2"/>
      </rPr>
      <t xml:space="preserve"> </t>
    </r>
  </si>
  <si>
    <t>Heilbronn CAS</t>
  </si>
  <si>
    <t>Lörrach</t>
  </si>
  <si>
    <t>Mosbach</t>
  </si>
  <si>
    <t>Bad Mergentheim</t>
  </si>
  <si>
    <t>Ravensburg</t>
  </si>
  <si>
    <t>Friedrichshafen</t>
  </si>
  <si>
    <t>Horb</t>
  </si>
  <si>
    <t>Verwaltungsakademie</t>
  </si>
  <si>
    <t>Villingen-Schwenningen</t>
  </si>
  <si>
    <t>Hochschulen für angewandte Wissenschaften (einschl. VerwHAW) zusammen</t>
  </si>
  <si>
    <t>Staatliche Hochschulen für angewandte Wissenschaften zusammen</t>
  </si>
  <si>
    <t>Aalen (Technik und Wirtschaft)</t>
  </si>
  <si>
    <t>Albstadt-Sigmaringen (Technik und Wirtschaft)</t>
  </si>
  <si>
    <t>Biberach (Bauwesen und Wirtschaft)</t>
  </si>
  <si>
    <t>Esslingen (Technik und Sozialwesen)</t>
  </si>
  <si>
    <t>Furtwangen (Informatik, Technik, Wirtschaft, Medien)</t>
  </si>
  <si>
    <t>Heilbronn (Technik und Wirtschaft)</t>
  </si>
  <si>
    <t>Karlsruhe (Technik und Wirtschaft)</t>
  </si>
  <si>
    <t>Konstanz (Technik, Wirtschaft und Gestaltung)</t>
  </si>
  <si>
    <t>Mannheim (Technik, Gestaltung und Sozialwesen)</t>
  </si>
  <si>
    <t>Nürtingen (Wirtschaft und Umwelt)</t>
  </si>
  <si>
    <t>Offenburg (Technik und Wirtschaft)</t>
  </si>
  <si>
    <t>Pforzheim (Gestaltung, Technik, Wirtschaft und Recht)</t>
  </si>
  <si>
    <t>Ravensburg-Weingarten (Technik u. Sozialwesen)</t>
  </si>
  <si>
    <t>Reutlingen (Technik und Wirtschaft)</t>
  </si>
  <si>
    <t>Rottenburg (Forstwirtschaft)</t>
  </si>
  <si>
    <t>Schwäbisch Gmünd (Gestaltung)</t>
  </si>
  <si>
    <t>Stuttgart (Medien)</t>
  </si>
  <si>
    <t>Stuttgart (Technik)</t>
  </si>
  <si>
    <t>Ulm (Technik)</t>
  </si>
  <si>
    <t>Nicht staatliche Hochschulen für angewandte Wissenschaften zusammen</t>
  </si>
  <si>
    <t>Allensbach Hochschule (ehemals Lahr AKAD)</t>
  </si>
  <si>
    <t>Baden-Baden (Berlin, HWTK)</t>
  </si>
  <si>
    <t>Calw (Internationale Hochschule)</t>
  </si>
  <si>
    <t>Calw (Wirtschaft und Medien)</t>
  </si>
  <si>
    <t>Freiburg (HKDM)</t>
  </si>
  <si>
    <t>Freiburg (Soziale Arbeit, ev.)</t>
  </si>
  <si>
    <t>Freiburg (Sozialwesen, kath.)</t>
  </si>
  <si>
    <t>Heidelberg (Internationales Management)</t>
  </si>
  <si>
    <t>Heidelberg (SRH-Gruppe)</t>
  </si>
  <si>
    <t>Heilbronn (German Graduate School)</t>
  </si>
  <si>
    <t>Isny (Technik)</t>
  </si>
  <si>
    <t>Karlsruhe (Karlshochschule International University)</t>
  </si>
  <si>
    <t>Liebenzell (Internationale Hochschule)</t>
  </si>
  <si>
    <t>Ludwigsburg (Ev. Hochschule)</t>
  </si>
  <si>
    <t>Mannheim (HDWM)</t>
  </si>
  <si>
    <t>Mannheim (HGWR)</t>
  </si>
  <si>
    <t>Nürtingen (Kunsttherapie)</t>
  </si>
  <si>
    <t>Reutlingen (Theologische Hochschule)</t>
  </si>
  <si>
    <t>Riedlingen (Fernhochschule)</t>
  </si>
  <si>
    <t>Schwäbisch Hall (Gestaltung)</t>
  </si>
  <si>
    <t>Stuttgart (AKAD)</t>
  </si>
  <si>
    <t>Stuttgart (Gestaltung)</t>
  </si>
  <si>
    <t>Stuttgart (HfK+G)</t>
  </si>
  <si>
    <t>Stuttgart (media Akademie)</t>
  </si>
  <si>
    <t>Stuttgart (VWA)</t>
  </si>
  <si>
    <t>Hochschulen für angewandte Wissenschaften der Verwaltung zusammen</t>
  </si>
  <si>
    <t>Kehl (Verwaltung)</t>
  </si>
  <si>
    <t>Ludwigsburg (Verwaltung und Finanzen)</t>
  </si>
  <si>
    <t>Schwetzingen (Rechtspflege)</t>
  </si>
  <si>
    <t>Villingen-Schwenningen (Polizei)</t>
  </si>
  <si>
    <t>Mannheim (Arbeitsverwaltung)</t>
  </si>
  <si>
    <t>Mannheim (Bundeswehrverwaltung)</t>
  </si>
  <si>
    <t>Stand: Apr. 2018</t>
  </si>
  <si>
    <r>
      <t xml:space="preserve">Mannheim (Bundesagentur) </t>
    </r>
    <r>
      <rPr>
        <vertAlign val="superscript"/>
        <sz val="7.5"/>
        <rFont val="Arial"/>
        <family val="2"/>
      </rPr>
      <t>3)</t>
    </r>
  </si>
  <si>
    <r>
      <t xml:space="preserve">Mannheim (Essen, FOM Hochschule) </t>
    </r>
    <r>
      <rPr>
        <vertAlign val="superscript"/>
        <sz val="7.5"/>
        <rFont val="Arial"/>
        <family val="2"/>
      </rPr>
      <t>2)</t>
    </r>
  </si>
  <si>
    <r>
      <t xml:space="preserve">Stuttgart (Berlin, IB Hochschule) </t>
    </r>
    <r>
      <rPr>
        <vertAlign val="superscript"/>
        <sz val="7.5"/>
        <rFont val="Arial"/>
        <family val="2"/>
      </rPr>
      <t>2)</t>
    </r>
  </si>
  <si>
    <r>
      <t xml:space="preserve">Stuttgart (München, Macromedia) </t>
    </r>
    <r>
      <rPr>
        <vertAlign val="superscript"/>
        <sz val="7.5"/>
        <rFont val="Arial"/>
        <family val="2"/>
      </rPr>
      <t>2)</t>
    </r>
  </si>
  <si>
    <t>1) Zum 01. März 2009 wurden die Berufsakademien in die Duale Hochschule BW umgewandelt. Sie gehören damit zu den Fachhochschulen und werden ab Wintersemester 2008/09 durch die amtliche Statistik erhoben.</t>
  </si>
  <si>
    <t>2) Bis Sommersemester 2017  wurden diese Standorte im Land des Hochschulhauptsitzes geführt. Mit der Einführung der neuen Hochschulstatistik werden alle Hochschulstandorte mit mehr als 100 SWS Lehrleistung dem Land des Standortes zugewiesen (Standortprinzip).</t>
  </si>
  <si>
    <t>3) Der Standort der Hochschule der Bundesagentur für Arbeit in Mannheim mit Hauptsitz in Schwerin wird jetzt in Mecklenburg-Vorpommern geführt (siehe Fußnote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</si>
</sst>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 \ "/>
    <numFmt numFmtId="165" formatCode="\ \ #"/>
    <numFmt numFmtId="166" formatCode="0.0%"/>
  </numFmts>
  <fonts count="13">
    <font>
      <sz val="10"/>
      <name val="Arial"/>
    </font>
    <font>
      <sz val="10"/>
      <name val="Arial"/>
      <family val="2"/>
    </font>
    <font>
      <b/>
      <sz val="8"/>
      <name val="Arial"/>
      <family val="2"/>
    </font>
    <font>
      <sz val="8"/>
      <name val="Arial"/>
      <family val="2"/>
    </font>
    <font>
      <sz val="10"/>
      <name val="Arial"/>
      <family val="2"/>
    </font>
    <font>
      <sz val="7.5"/>
      <name val="Arial"/>
      <family val="2"/>
    </font>
    <font>
      <sz val="8"/>
      <color rgb="FFFF0000"/>
      <name val="Arial"/>
      <family val="2"/>
    </font>
    <font>
      <b/>
      <sz val="8"/>
      <color rgb="FFFF0000"/>
      <name val="Arial"/>
      <family val="2"/>
    </font>
    <font>
      <b/>
      <sz val="7.5"/>
      <name val="Arial"/>
      <family val="2"/>
    </font>
    <font>
      <sz val="7.5"/>
      <color indexed="10"/>
      <name val="Arial"/>
      <family val="2"/>
    </font>
    <font>
      <sz val="8"/>
      <color indexed="10"/>
      <name val="Arial"/>
      <family val="2"/>
    </font>
    <font>
      <b/>
      <vertAlign val="superscript"/>
      <sz val="7.5"/>
      <name val="Arial"/>
      <family val="2"/>
    </font>
    <font>
      <vertAlign val="superscript"/>
      <sz val="7.5"/>
      <name val="Arial"/>
      <family val="2"/>
    </font>
  </fonts>
  <fills count="3">
    <fill>
      <patternFill patternType="none"/>
    </fill>
    <fill>
      <patternFill patternType="gray125"/>
    </fill>
    <fill>
      <patternFill patternType="solid">
        <fgColor rgb="FFFFFF00"/>
        <bgColor indexed="64"/>
      </patternFill>
    </fill>
  </fills>
  <borders count="8">
    <border>
      <left/>
      <right/>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s>
  <cellStyleXfs count="3">
    <xf numFmtId="0" fontId="0" fillId="0" borderId="0"/>
    <xf numFmtId="9" fontId="1" fillId="0" borderId="0" applyFont="0" applyFill="0" applyBorder="0" applyAlignment="0" applyProtection="0"/>
    <xf numFmtId="0" fontId="4" fillId="0" borderId="0"/>
  </cellStyleXfs>
  <cellXfs count="34">
    <xf numFmtId="0" fontId="0" fillId="0" borderId="0" xfId="0"/>
    <xf numFmtId="0" fontId="2" fillId="0" borderId="0" xfId="0" applyFont="1" applyFill="1" applyBorder="1" applyAlignment="1">
      <alignment horizontal="left" vertical="center"/>
    </xf>
    <xf numFmtId="0" fontId="2" fillId="0" borderId="0" xfId="0" applyFont="1" applyFill="1" applyBorder="1" applyAlignment="1">
      <alignment horizontal="center" vertical="center"/>
    </xf>
    <xf numFmtId="0" fontId="3" fillId="0" borderId="0" xfId="0" applyFont="1" applyFill="1" applyBorder="1" applyAlignment="1">
      <alignment vertical="center"/>
    </xf>
    <xf numFmtId="0" fontId="2" fillId="0" borderId="0" xfId="2" applyFont="1" applyAlignment="1">
      <alignment horizontal="left" vertical="center"/>
    </xf>
    <xf numFmtId="0" fontId="3" fillId="0" borderId="6"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5" xfId="0" applyFont="1" applyFill="1" applyBorder="1" applyAlignment="1">
      <alignment horizontal="center" vertical="center" wrapText="1"/>
    </xf>
    <xf numFmtId="3" fontId="5" fillId="0" borderId="7" xfId="0" applyNumberFormat="1" applyFont="1" applyFill="1" applyBorder="1" applyAlignment="1">
      <alignment horizontal="left" vertical="center"/>
    </xf>
    <xf numFmtId="0" fontId="3" fillId="0" borderId="0" xfId="0" applyFont="1" applyFill="1" applyBorder="1" applyAlignment="1">
      <alignment horizontal="center" vertical="center"/>
    </xf>
    <xf numFmtId="0" fontId="6" fillId="0" borderId="0" xfId="0" applyFont="1" applyFill="1" applyBorder="1" applyAlignment="1">
      <alignment vertical="center"/>
    </xf>
    <xf numFmtId="164" fontId="2" fillId="0" borderId="0" xfId="0" applyNumberFormat="1" applyFont="1" applyFill="1" applyBorder="1" applyAlignment="1">
      <alignment horizontal="right" vertical="center"/>
    </xf>
    <xf numFmtId="164" fontId="7" fillId="0" borderId="0" xfId="0" applyNumberFormat="1" applyFont="1" applyFill="1" applyBorder="1" applyAlignment="1">
      <alignment horizontal="right" vertical="center"/>
    </xf>
    <xf numFmtId="0" fontId="8" fillId="0" borderId="7" xfId="0" applyFont="1" applyBorder="1" applyAlignment="1">
      <alignment vertical="center"/>
    </xf>
    <xf numFmtId="3" fontId="3" fillId="0" borderId="0" xfId="0" applyNumberFormat="1" applyFont="1" applyFill="1" applyBorder="1" applyAlignment="1">
      <alignment horizontal="center" vertical="center"/>
    </xf>
    <xf numFmtId="3" fontId="6" fillId="0" borderId="0" xfId="0" applyNumberFormat="1" applyFont="1" applyFill="1" applyBorder="1" applyAlignment="1">
      <alignment horizontal="center" vertical="center"/>
    </xf>
    <xf numFmtId="164" fontId="3" fillId="0" borderId="0" xfId="0" applyNumberFormat="1" applyFont="1" applyFill="1" applyBorder="1" applyAlignment="1">
      <alignment horizontal="right" vertical="center"/>
    </xf>
    <xf numFmtId="164" fontId="6" fillId="0" borderId="0" xfId="0" applyNumberFormat="1" applyFont="1" applyFill="1" applyBorder="1" applyAlignment="1">
      <alignment horizontal="right" vertical="center"/>
    </xf>
    <xf numFmtId="164" fontId="6" fillId="2" borderId="0" xfId="0" applyNumberFormat="1" applyFont="1" applyFill="1" applyBorder="1" applyAlignment="1">
      <alignment horizontal="right" vertical="center"/>
    </xf>
    <xf numFmtId="3" fontId="9" fillId="0" borderId="7" xfId="0" applyNumberFormat="1" applyFont="1" applyFill="1" applyBorder="1" applyAlignment="1">
      <alignment horizontal="left" vertical="center"/>
    </xf>
    <xf numFmtId="164" fontId="10" fillId="0" borderId="0" xfId="0" applyNumberFormat="1" applyFont="1" applyFill="1" applyBorder="1" applyAlignment="1">
      <alignment horizontal="right" vertical="center"/>
    </xf>
    <xf numFmtId="0" fontId="10" fillId="0" borderId="0" xfId="0" applyFont="1" applyFill="1" applyBorder="1" applyAlignment="1">
      <alignment vertical="center"/>
    </xf>
    <xf numFmtId="165" fontId="5" fillId="0" borderId="7" xfId="0" applyNumberFormat="1" applyFont="1" applyBorder="1" applyAlignment="1">
      <alignment horizontal="left" vertical="center"/>
    </xf>
    <xf numFmtId="0" fontId="8" fillId="0" borderId="7" xfId="0" applyFont="1" applyBorder="1" applyAlignment="1">
      <alignment vertical="center" wrapText="1"/>
    </xf>
    <xf numFmtId="165" fontId="5" fillId="0" borderId="7" xfId="0" applyNumberFormat="1" applyFont="1" applyBorder="1" applyAlignment="1">
      <alignment horizontal="left" vertical="center" indent="1"/>
    </xf>
    <xf numFmtId="165" fontId="5" fillId="0" borderId="7" xfId="0" applyNumberFormat="1" applyFont="1" applyFill="1" applyBorder="1" applyAlignment="1">
      <alignment horizontal="left" vertical="center"/>
    </xf>
    <xf numFmtId="0" fontId="5" fillId="0" borderId="0" xfId="0" applyFont="1" applyFill="1" applyBorder="1" applyAlignment="1">
      <alignment vertical="center"/>
    </xf>
    <xf numFmtId="166" fontId="3" fillId="0" borderId="0" xfId="1" applyNumberFormat="1" applyFont="1" applyFill="1" applyBorder="1" applyAlignment="1">
      <alignment horizontal="center" vertical="center"/>
    </xf>
    <xf numFmtId="0" fontId="5" fillId="0" borderId="1"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5" fillId="0" borderId="0" xfId="0" applyFont="1" applyFill="1" applyBorder="1" applyAlignment="1">
      <alignment horizontal="left" vertical="center" wrapText="1"/>
    </xf>
  </cellXfs>
  <cellStyles count="3">
    <cellStyle name="Prozent" xfId="1" builtinId="5"/>
    <cellStyle name="Standard" xfId="0" builtinId="0"/>
    <cellStyle name="Standard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tyles" Target="styles.xml"/><Relationship Id="rId5" Type="http://schemas.openxmlformats.org/officeDocument/2006/relationships/externalLink" Target="externalLinks/externalLink4.xml"/><Relationship Id="rId10" Type="http://schemas.openxmlformats.org/officeDocument/2006/relationships/theme" Target="theme/theme1.xml"/><Relationship Id="rId4" Type="http://schemas.openxmlformats.org/officeDocument/2006/relationships/externalLink" Target="externalLinks/externalLink3.xml"/><Relationship Id="rId9" Type="http://schemas.openxmlformats.org/officeDocument/2006/relationships/externalLink" Target="externalLinks/externalLink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G-VIIC\G-VIIC-Daten\Hochschulen\Studenten\Vorbericht\Arbeitstabelle\WINTER\Vb2_1W200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G-VIIC\G-VIIC-Daten\Hochschulen\Studenten\Vorbericht\Arbeitstabelle\WINTER\VB2_2W200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G-vie\G-VIE-Daten\Querschnitt\Daten\Quer-V&#214;\Bildung_im_Zahlenspiegel\2005\BIZ_200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23%23FREITA\WINDOWS\EXCEL\JAHRBUCH\KAPIT-17\17-10ALT.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G-vie\G-VIE-Daten\Querschnitt\Daten\Quer-V&#214;\Zahlenkompa&#223;\2003\Schaubilder2003.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23%23FREITA\WINDOWS\EXCEL\JAHRBUCH\KAPIT-17\17-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G-vie\G-VIE-Daten\Querschnitt\Daten\Quer-V&#214;\Bildung_im_Zahlenspiegel\2004\Graphik\Kapitel_1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G-VIIC\G-VIIC-Daten\Hochschulen\Studenten\Vorbericht\Fachserie\WS99-2000\VB2_2W200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ZÜ 1-1 "/>
      <sheetName val="ZÜ 1-2"/>
      <sheetName val="ZÜ 1-3"/>
      <sheetName val="ZÜ 1-4"/>
      <sheetName val="ZÜ 1-5"/>
      <sheetName val="Dateneingabe 2.1"/>
      <sheetName val="Druckdatei"/>
      <sheetName val="Prüftabelle"/>
      <sheetName val="ZÜ 1-3 (2)"/>
      <sheetName val="Makros"/>
      <sheetName val="Druckdatei (2)"/>
    </sheetNames>
    <sheetDataSet>
      <sheetData sheetId="0"/>
      <sheetData sheetId="1"/>
      <sheetData sheetId="2"/>
      <sheetData sheetId="3"/>
      <sheetData sheetId="4"/>
      <sheetData sheetId="5"/>
      <sheetData sheetId="6"/>
      <sheetData sheetId="7"/>
      <sheetData sheetId="8"/>
      <sheetData sheetId="9"/>
      <sheetData sheetId="10" refreshError="1"/>
      <sheetData sheetId="1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Datenein"/>
      <sheetName val="2.2 Muster"/>
      <sheetName val="Druckvorl."/>
      <sheetName val="Makros"/>
    </sheetNames>
    <sheetDataSet>
      <sheetData sheetId="0"/>
      <sheetData sheetId="1"/>
      <sheetData sheetId="2"/>
      <sheetData sheetId="3"/>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orblatt"/>
      <sheetName val="Inhalt"/>
      <sheetName val="Gebietsstand"/>
      <sheetName val="Vorbemerkung"/>
      <sheetName val="Erläuterung"/>
      <sheetName val="BIZ 1.1.1"/>
      <sheetName val="BIZ 1.1.2"/>
      <sheetName val="BIZ 1.2"/>
      <sheetName val="BIZ 2.1"/>
      <sheetName val="BIZ 2.2"/>
      <sheetName val="BIZ 2.3"/>
      <sheetName val="BIZ 2.4.1"/>
      <sheetName val="BIZ 2.4.2"/>
      <sheetName val="BIZ 2.5.1"/>
      <sheetName val="BIZ 2.5.2"/>
      <sheetName val="BIZ 2.6.1"/>
      <sheetName val="BIZ 2.6.2"/>
      <sheetName val="BIZ 2.6.3"/>
      <sheetName val="BIZ 2.7.1"/>
      <sheetName val="BIZ 2.7.2"/>
      <sheetName val="BIZ 2.7.3"/>
      <sheetName val="BIZ 2.7.4"/>
      <sheetName val="BIZ 2.8.1"/>
      <sheetName val="BIZ 2.8.2"/>
      <sheetName val="Grafik 3"/>
      <sheetName val="Daten3"/>
      <sheetName val="BIZ 3.1"/>
      <sheetName val="BIZ 3.2"/>
      <sheetName val="Grafik 4"/>
      <sheetName val="Daten4"/>
      <sheetName val="BIZ 4.1"/>
      <sheetName val="BIZ 4.2"/>
      <sheetName val="BIZ 4.3"/>
      <sheetName val="BIZ 4.4"/>
      <sheetName val="BIZ 4.5"/>
      <sheetName val="BIZ 4.6 + 4.7"/>
      <sheetName val="BIZ 4.8"/>
      <sheetName val="BIZ 4.9"/>
      <sheetName val="BIZ 4.10.1"/>
      <sheetName val="BIZ 4.10.2"/>
      <sheetName val="BIZ 4.11"/>
      <sheetName val="BIZ 4.12"/>
      <sheetName val="BIZ 4.13"/>
      <sheetName val="BIZ 4.14"/>
      <sheetName val="BIZ 4.15"/>
      <sheetName val="BIZ 4.16"/>
      <sheetName val="BIZ 4.17.1.1"/>
      <sheetName val="BIZ 4.17.1.2"/>
      <sheetName val="BIZ 4.17.2"/>
      <sheetName val="BIZ 4.17.3"/>
      <sheetName val="BIZ 4.18"/>
      <sheetName val="BIZ 4.19.1"/>
      <sheetName val="BIZ 4.19.2"/>
      <sheetName val="BIZ 4.20 + 4.21"/>
      <sheetName val="Grafik 5"/>
      <sheetName val="Daten5"/>
      <sheetName val="BIZ 5.1"/>
      <sheetName val="BIZ 5.2"/>
      <sheetName val="BIZ 5.3"/>
      <sheetName val="BIZ 5.4"/>
      <sheetName val="BIZ 5.5"/>
      <sheetName val="BIZ 5.6 + 5.7 + 5.8"/>
      <sheetName val="BIZ 5.9"/>
      <sheetName val="BIZ 5.10"/>
      <sheetName val="BIZ 5.11"/>
      <sheetName val="BIZ 5.12"/>
      <sheetName val="BIZ 5.13"/>
      <sheetName val="BIZ 5.14"/>
      <sheetName val="BIZ 5.15"/>
      <sheetName val="BIZ 5.16"/>
      <sheetName val="BIZ 5.17"/>
      <sheetName val="BIZ 5.18"/>
      <sheetName val="BIZ 5.19.1"/>
      <sheetName val="BIZ 5.19.2"/>
      <sheetName val="BIZ 5.20 + 5.21"/>
      <sheetName val="BIZ 5.22"/>
      <sheetName val="Grafik 6"/>
      <sheetName val="Daten6"/>
      <sheetName val="BIZ 6.1"/>
      <sheetName val="BIZ 6.2"/>
      <sheetName val="BIZ 6.3"/>
      <sheetName val="BIZ 6.4"/>
      <sheetName val="BIZ 6.5"/>
      <sheetName val="BIZ 6.6"/>
      <sheetName val="BIZ 6.7"/>
      <sheetName val="BIZ 6.8"/>
      <sheetName val="BIZ 6.9"/>
      <sheetName val="BIZ 6.10"/>
      <sheetName val="BIZ 6.11"/>
      <sheetName val="Grafik 7"/>
      <sheetName val="Daten7"/>
      <sheetName val="BIZ 7.1"/>
      <sheetName val="BIZ 7.2.1"/>
      <sheetName val="BIZ 7.2.2"/>
      <sheetName val="BIZ 7.3"/>
      <sheetName val="BIZ 7.4"/>
      <sheetName val="BIZ 7.5"/>
      <sheetName val="BIZ 7.6.1"/>
      <sheetName val="BIZ 7.6.2"/>
      <sheetName val="BIZ 7.6.3"/>
      <sheetName val="BIZ 7.7"/>
      <sheetName val="BIZ 7.8"/>
      <sheetName val="BIZ 7.9.1"/>
      <sheetName val="BIZ 7.9.2"/>
      <sheetName val="BIZ 7.10"/>
      <sheetName val="BIZ 7.11"/>
      <sheetName val="BIZ 7.12"/>
      <sheetName val="BIZ 7.13"/>
      <sheetName val="BIZ 7.14"/>
      <sheetName val="BIZ 7.15"/>
      <sheetName val="BIZ 7.16.1"/>
      <sheetName val="BIZ 7.16.2"/>
      <sheetName val="BIZ 7.16.3"/>
      <sheetName val="BIZ 7.16.4"/>
      <sheetName val="BIZ 7.16.5"/>
      <sheetName val="BIZ 7.16.6"/>
      <sheetName val="BIZ 7.17"/>
      <sheetName val="BIZ 7.18"/>
      <sheetName val="BIZ 7.19"/>
      <sheetName val="BIZ 7.20"/>
      <sheetName val="BiZ 7.21"/>
      <sheetName val="BIZ 7.22 + 7.23"/>
      <sheetName val="BIZ 7.24"/>
      <sheetName val="BIZ 7.25"/>
      <sheetName val="BIZ 8.1"/>
      <sheetName val="BIZ 8.2.1 + 8.2.2"/>
      <sheetName val="BIZ 8.2.3"/>
      <sheetName val="BIZ 8.3"/>
      <sheetName val="BIZ 8.4"/>
      <sheetName val="BIZ 8.5"/>
      <sheetName val="BIZ 8.6"/>
      <sheetName val="Grafik 9"/>
      <sheetName val="Daten9"/>
      <sheetName val="BIZ 9.1"/>
      <sheetName val="BIZ 9.2 + 9.3"/>
      <sheetName val="BIZ 9.4 + 9.5"/>
      <sheetName val="BIZ 9.6 + 9.7"/>
      <sheetName val="Grafik 10"/>
      <sheetName val="Daten10"/>
      <sheetName val="BIZ 10.1"/>
      <sheetName val="BIZ 10.2"/>
      <sheetName val="BIZ 10.3"/>
      <sheetName val="BIZ 10.4"/>
      <sheetName val="BIZ 10.5 + 10 .6"/>
      <sheetName val="Grafik 11"/>
      <sheetName val="Daten11"/>
      <sheetName val="BIZ 11.1"/>
      <sheetName val="BIZ 11.2 + 11.3"/>
      <sheetName val="BIZ 11.4"/>
      <sheetName val="BIZ 11.5"/>
      <sheetName val="BIZ 11.6"/>
      <sheetName val="BIZ 11.7"/>
      <sheetName val="BIZ 11.8"/>
      <sheetName val="BIZ 12.1"/>
      <sheetName val="BIZ 12.2.1 + 12.2.2"/>
      <sheetName val="BIZ 12.2.3"/>
      <sheetName val="Quellennachweis"/>
      <sheetName val="Statistiken des Bildungswesens"/>
      <sheetName val="Statistische Landesämter"/>
      <sheetName val="Nat. u. Internat. Organisat."/>
      <sheetName val="Kultus- bzw. Wissenschaftsmini."/>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b 17.10"/>
      <sheetName val="Info"/>
      <sheetName val="Daten"/>
    </sheetNames>
    <sheetDataSet>
      <sheetData sheetId="0"/>
      <sheetData sheetId="1"/>
      <sheetData sheetId="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aubilder2003"/>
      <sheetName val="Schaubild Seite 29"/>
    </sheetNames>
    <sheetDataSet>
      <sheetData sheetId="0" refreshError="1"/>
      <sheetData sheetId="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B 17.1"/>
      <sheetName val="Info"/>
      <sheetName val="Ausland 12.1"/>
      <sheetName val="Datenreport"/>
      <sheetName val="Zahlenkompaß"/>
    </sheetNames>
    <sheetDataSet>
      <sheetData sheetId="0"/>
      <sheetData sheetId="1"/>
      <sheetData sheetId="2"/>
      <sheetData sheetId="3"/>
      <sheetData sheetId="4"/>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ik 11"/>
      <sheetName val="Info"/>
      <sheetName val="Daten"/>
    </sheetNames>
    <sheetDataSet>
      <sheetData sheetId="0"/>
      <sheetData sheetId="1"/>
      <sheetData sheetId="2"/>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Datenein"/>
      <sheetName val="2.2 Muster"/>
      <sheetName val="Druckvorl."/>
      <sheetName val="Makros"/>
    </sheetNames>
    <sheetDataSet>
      <sheetData sheetId="0"/>
      <sheetData sheetId="1"/>
      <sheetData sheetId="2"/>
      <sheetData sheetId="3"/>
      <sheetData sheetId="4"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29"/>
  <sheetViews>
    <sheetView tabSelected="1" zoomScaleNormal="100" workbookViewId="0">
      <pane xSplit="1" ySplit="4" topLeftCell="B5" activePane="bottomRight" state="frozen"/>
      <selection pane="topRight" activeCell="C1" sqref="C1"/>
      <selection pane="bottomLeft" activeCell="A4" sqref="A4"/>
      <selection pane="bottomRight" activeCell="AA39" sqref="AA39"/>
    </sheetView>
  </sheetViews>
  <sheetFormatPr baseColWidth="10" defaultColWidth="11.5703125" defaultRowHeight="11.25"/>
  <cols>
    <col min="1" max="1" width="41.85546875" style="3" customWidth="1"/>
    <col min="2" max="2" width="7.42578125" style="9" customWidth="1"/>
    <col min="3" max="6" width="7.42578125" style="9" hidden="1" customWidth="1"/>
    <col min="7" max="7" width="7.42578125" style="9" customWidth="1"/>
    <col min="8" max="10" width="7.42578125" style="9" hidden="1" customWidth="1"/>
    <col min="11" max="11" width="7.42578125" style="3" hidden="1" customWidth="1"/>
    <col min="12" max="19" width="7.42578125" style="3" customWidth="1"/>
    <col min="20" max="16384" width="11.5703125" style="3"/>
  </cols>
  <sheetData>
    <row r="1" spans="1:19" ht="21" customHeight="1">
      <c r="A1" s="1" t="s">
        <v>0</v>
      </c>
      <c r="B1" s="2"/>
      <c r="C1" s="2"/>
      <c r="D1" s="2"/>
      <c r="E1" s="2"/>
      <c r="F1" s="2"/>
      <c r="G1" s="2"/>
      <c r="H1" s="2"/>
      <c r="I1" s="2"/>
      <c r="J1" s="2"/>
    </row>
    <row r="2" spans="1:19">
      <c r="A2" s="4" t="s">
        <v>123</v>
      </c>
      <c r="B2" s="2"/>
      <c r="C2" s="2"/>
      <c r="D2" s="2"/>
      <c r="E2" s="2"/>
      <c r="F2" s="2"/>
      <c r="G2" s="2"/>
      <c r="H2" s="2"/>
      <c r="I2" s="2"/>
      <c r="J2" s="2"/>
    </row>
    <row r="3" spans="1:19" ht="15.75" customHeight="1">
      <c r="A3" s="28" t="s">
        <v>1</v>
      </c>
      <c r="B3" s="30" t="s">
        <v>2</v>
      </c>
      <c r="C3" s="31"/>
      <c r="D3" s="31"/>
      <c r="E3" s="31"/>
      <c r="F3" s="31"/>
      <c r="G3" s="31"/>
      <c r="H3" s="31"/>
      <c r="I3" s="31"/>
      <c r="J3" s="31"/>
      <c r="K3" s="31"/>
      <c r="L3" s="31"/>
      <c r="M3" s="31"/>
      <c r="N3" s="31"/>
      <c r="O3" s="31"/>
      <c r="P3" s="31"/>
      <c r="Q3" s="31"/>
      <c r="R3" s="31"/>
      <c r="S3" s="32"/>
    </row>
    <row r="4" spans="1:19">
      <c r="A4" s="29"/>
      <c r="B4" s="5" t="s">
        <v>3</v>
      </c>
      <c r="C4" s="5" t="s">
        <v>4</v>
      </c>
      <c r="D4" s="5" t="s">
        <v>5</v>
      </c>
      <c r="E4" s="5" t="s">
        <v>6</v>
      </c>
      <c r="F4" s="5" t="s">
        <v>7</v>
      </c>
      <c r="G4" s="5" t="s">
        <v>8</v>
      </c>
      <c r="H4" s="5" t="s">
        <v>9</v>
      </c>
      <c r="I4" s="5" t="s">
        <v>10</v>
      </c>
      <c r="J4" s="6" t="s">
        <v>11</v>
      </c>
      <c r="K4" s="5" t="s">
        <v>12</v>
      </c>
      <c r="L4" s="5" t="s">
        <v>13</v>
      </c>
      <c r="M4" s="7" t="s">
        <v>14</v>
      </c>
      <c r="N4" s="7" t="s">
        <v>15</v>
      </c>
      <c r="O4" s="7" t="s">
        <v>16</v>
      </c>
      <c r="P4" s="7" t="s">
        <v>17</v>
      </c>
      <c r="Q4" s="7" t="s">
        <v>18</v>
      </c>
      <c r="R4" s="7" t="s">
        <v>19</v>
      </c>
      <c r="S4" s="7" t="s">
        <v>20</v>
      </c>
    </row>
    <row r="5" spans="1:19">
      <c r="A5" s="8"/>
      <c r="L5" s="10"/>
      <c r="M5" s="10"/>
      <c r="N5" s="10"/>
      <c r="O5" s="10"/>
      <c r="P5" s="11"/>
      <c r="Q5" s="12"/>
      <c r="R5" s="12"/>
      <c r="S5" s="12"/>
    </row>
    <row r="6" spans="1:19">
      <c r="A6" s="13" t="s">
        <v>21</v>
      </c>
      <c r="B6" s="11">
        <f t="shared" ref="B6:I6" si="0">B8+B31+B39+B65</f>
        <v>194000</v>
      </c>
      <c r="C6" s="11">
        <f t="shared" si="0"/>
        <v>204530</v>
      </c>
      <c r="D6" s="11">
        <f t="shared" si="0"/>
        <v>217157</v>
      </c>
      <c r="E6" s="11">
        <f t="shared" si="0"/>
        <v>229327</v>
      </c>
      <c r="F6" s="11">
        <f t="shared" si="0"/>
        <v>237687</v>
      </c>
      <c r="G6" s="11">
        <f t="shared" si="0"/>
        <v>242559</v>
      </c>
      <c r="H6" s="11">
        <f t="shared" si="0"/>
        <v>242938</v>
      </c>
      <c r="I6" s="11">
        <f t="shared" si="0"/>
        <v>231509</v>
      </c>
      <c r="J6" s="11">
        <f t="shared" ref="J6:O6" si="1">J8+J31+J39+J49+J65</f>
        <v>259237</v>
      </c>
      <c r="K6" s="11">
        <f t="shared" si="1"/>
        <v>275005</v>
      </c>
      <c r="L6" s="11">
        <f t="shared" si="1"/>
        <v>287463</v>
      </c>
      <c r="M6" s="11">
        <f t="shared" si="1"/>
        <v>304994</v>
      </c>
      <c r="N6" s="11">
        <f t="shared" si="1"/>
        <v>330155</v>
      </c>
      <c r="O6" s="11">
        <f t="shared" si="1"/>
        <v>344425</v>
      </c>
      <c r="P6" s="11">
        <f>P8+P31+P39+P49+P65</f>
        <v>354166</v>
      </c>
      <c r="Q6" s="11">
        <f>Q8+Q31+Q39+Q49+Q65</f>
        <v>356689</v>
      </c>
      <c r="R6" s="11">
        <f>R8+R31+R39+R49+R65</f>
        <v>359862</v>
      </c>
      <c r="S6" s="11">
        <f>S8+S31+S39+S49+S65</f>
        <v>359749</v>
      </c>
    </row>
    <row r="7" spans="1:19">
      <c r="A7" s="13"/>
      <c r="B7" s="14"/>
      <c r="C7" s="14"/>
      <c r="D7" s="14"/>
      <c r="E7" s="14"/>
      <c r="F7" s="14"/>
      <c r="G7" s="14"/>
      <c r="H7" s="14"/>
      <c r="I7" s="14"/>
      <c r="J7" s="14"/>
      <c r="K7" s="14"/>
      <c r="L7" s="14"/>
      <c r="M7" s="15"/>
      <c r="N7" s="15"/>
      <c r="O7" s="15"/>
      <c r="P7" s="15"/>
      <c r="Q7" s="15"/>
      <c r="R7" s="15"/>
      <c r="S7" s="15"/>
    </row>
    <row r="8" spans="1:19">
      <c r="A8" s="13" t="s">
        <v>22</v>
      </c>
      <c r="B8" s="11">
        <f>B10+B21</f>
        <v>114993</v>
      </c>
      <c r="C8" s="11">
        <f t="shared" ref="C8:P8" si="2">C10+C21</f>
        <v>120562</v>
      </c>
      <c r="D8" s="11">
        <f t="shared" si="2"/>
        <v>126781</v>
      </c>
      <c r="E8" s="11">
        <f t="shared" si="2"/>
        <v>134166</v>
      </c>
      <c r="F8" s="11">
        <f t="shared" si="2"/>
        <v>138654</v>
      </c>
      <c r="G8" s="11">
        <f t="shared" si="2"/>
        <v>140906</v>
      </c>
      <c r="H8" s="11">
        <f t="shared" si="2"/>
        <v>141469</v>
      </c>
      <c r="I8" s="11">
        <f t="shared" si="2"/>
        <v>133895</v>
      </c>
      <c r="J8" s="11">
        <f t="shared" si="2"/>
        <v>136393</v>
      </c>
      <c r="K8" s="11">
        <f t="shared" si="2"/>
        <v>142512</v>
      </c>
      <c r="L8" s="11">
        <f t="shared" si="2"/>
        <v>147785</v>
      </c>
      <c r="M8" s="11">
        <f t="shared" si="2"/>
        <v>156533</v>
      </c>
      <c r="N8" s="11">
        <f t="shared" si="2"/>
        <v>168820</v>
      </c>
      <c r="O8" s="11">
        <f t="shared" si="2"/>
        <v>174606</v>
      </c>
      <c r="P8" s="11">
        <f t="shared" si="2"/>
        <v>176898</v>
      </c>
      <c r="Q8" s="11">
        <f>Q10+Q21</f>
        <v>177679</v>
      </c>
      <c r="R8" s="11">
        <f>R10+R21</f>
        <v>178962</v>
      </c>
      <c r="S8" s="11">
        <f>S10+S21</f>
        <v>174990</v>
      </c>
    </row>
    <row r="9" spans="1:19">
      <c r="A9" s="13"/>
      <c r="B9" s="16"/>
      <c r="C9" s="16"/>
      <c r="D9" s="16"/>
      <c r="E9" s="16"/>
      <c r="F9" s="16"/>
      <c r="G9" s="16"/>
      <c r="H9" s="16"/>
      <c r="I9" s="16"/>
      <c r="J9" s="16"/>
      <c r="K9" s="16"/>
      <c r="L9" s="16"/>
      <c r="M9" s="16"/>
      <c r="N9" s="16"/>
      <c r="O9" s="16"/>
      <c r="P9" s="16"/>
      <c r="Q9" s="16"/>
      <c r="R9" s="16"/>
      <c r="S9" s="16"/>
    </row>
    <row r="10" spans="1:19">
      <c r="A10" s="13" t="s">
        <v>23</v>
      </c>
      <c r="B10" s="11">
        <f>SUM(B11:B19)</f>
        <v>114478</v>
      </c>
      <c r="C10" s="11">
        <f t="shared" ref="C10:P10" si="3">SUM(C11:C19)</f>
        <v>119796</v>
      </c>
      <c r="D10" s="11">
        <f t="shared" si="3"/>
        <v>125850</v>
      </c>
      <c r="E10" s="11">
        <f t="shared" si="3"/>
        <v>133113</v>
      </c>
      <c r="F10" s="11">
        <f t="shared" si="3"/>
        <v>137769</v>
      </c>
      <c r="G10" s="11">
        <f t="shared" si="3"/>
        <v>139919</v>
      </c>
      <c r="H10" s="11">
        <f t="shared" si="3"/>
        <v>140283</v>
      </c>
      <c r="I10" s="11">
        <f t="shared" si="3"/>
        <v>132637</v>
      </c>
      <c r="J10" s="11">
        <f t="shared" si="3"/>
        <v>134999</v>
      </c>
      <c r="K10" s="11">
        <f t="shared" si="3"/>
        <v>141277</v>
      </c>
      <c r="L10" s="11">
        <f t="shared" si="3"/>
        <v>146484</v>
      </c>
      <c r="M10" s="11">
        <f t="shared" si="3"/>
        <v>155128</v>
      </c>
      <c r="N10" s="11">
        <f t="shared" si="3"/>
        <v>167293</v>
      </c>
      <c r="O10" s="11">
        <f t="shared" si="3"/>
        <v>173014</v>
      </c>
      <c r="P10" s="11">
        <f t="shared" si="3"/>
        <v>175237</v>
      </c>
      <c r="Q10" s="11">
        <f>SUM(Q11:Q19)</f>
        <v>176202</v>
      </c>
      <c r="R10" s="11">
        <f>SUM(R11:R19)</f>
        <v>177499</v>
      </c>
      <c r="S10" s="11">
        <f>SUM(S11:S19)</f>
        <v>173620</v>
      </c>
    </row>
    <row r="11" spans="1:19">
      <c r="A11" s="8" t="s">
        <v>24</v>
      </c>
      <c r="B11" s="16">
        <v>17771</v>
      </c>
      <c r="C11" s="16">
        <v>18906</v>
      </c>
      <c r="D11" s="16">
        <v>19572</v>
      </c>
      <c r="E11" s="16">
        <v>20663</v>
      </c>
      <c r="F11" s="16">
        <v>21026</v>
      </c>
      <c r="G11" s="16">
        <v>21179</v>
      </c>
      <c r="H11" s="16">
        <v>21166</v>
      </c>
      <c r="I11" s="16">
        <v>19598</v>
      </c>
      <c r="J11" s="16">
        <v>19682</v>
      </c>
      <c r="K11" s="16">
        <v>20564</v>
      </c>
      <c r="L11" s="16">
        <v>21126</v>
      </c>
      <c r="M11" s="16">
        <v>22205</v>
      </c>
      <c r="N11" s="16">
        <v>23372</v>
      </c>
      <c r="O11" s="16">
        <v>24027</v>
      </c>
      <c r="P11" s="16">
        <v>24182</v>
      </c>
      <c r="Q11" s="16">
        <v>24596</v>
      </c>
      <c r="R11" s="16">
        <v>24912</v>
      </c>
      <c r="S11" s="16">
        <v>24354</v>
      </c>
    </row>
    <row r="12" spans="1:19">
      <c r="A12" s="8" t="s">
        <v>25</v>
      </c>
      <c r="B12" s="16">
        <v>20523</v>
      </c>
      <c r="C12" s="16">
        <v>21009</v>
      </c>
      <c r="D12" s="16">
        <v>21854</v>
      </c>
      <c r="E12" s="16">
        <v>23492</v>
      </c>
      <c r="F12" s="16">
        <v>24089</v>
      </c>
      <c r="G12" s="16">
        <v>24533</v>
      </c>
      <c r="H12" s="16">
        <v>24701</v>
      </c>
      <c r="I12" s="16">
        <v>23858</v>
      </c>
      <c r="J12" s="16">
        <v>24918</v>
      </c>
      <c r="K12" s="16">
        <v>25726</v>
      </c>
      <c r="L12" s="16">
        <v>26148</v>
      </c>
      <c r="M12" s="16">
        <v>26958</v>
      </c>
      <c r="N12" s="16">
        <v>28713</v>
      </c>
      <c r="O12" s="16">
        <v>29317</v>
      </c>
      <c r="P12" s="16">
        <v>29129</v>
      </c>
      <c r="Q12" s="16">
        <v>29175</v>
      </c>
      <c r="R12" s="16">
        <v>29133</v>
      </c>
      <c r="S12" s="16">
        <v>28477</v>
      </c>
    </row>
    <row r="13" spans="1:19">
      <c r="A13" s="8" t="s">
        <v>26</v>
      </c>
      <c r="B13" s="16">
        <v>4404</v>
      </c>
      <c r="C13" s="16">
        <v>4729</v>
      </c>
      <c r="D13" s="16">
        <v>4789</v>
      </c>
      <c r="E13" s="16">
        <v>5070</v>
      </c>
      <c r="F13" s="16">
        <v>5326</v>
      </c>
      <c r="G13" s="16">
        <v>5595</v>
      </c>
      <c r="H13" s="16">
        <v>5972</v>
      </c>
      <c r="I13" s="16">
        <v>6331</v>
      </c>
      <c r="J13" s="16">
        <v>6676</v>
      </c>
      <c r="K13" s="16">
        <v>7630</v>
      </c>
      <c r="L13" s="16">
        <v>8494</v>
      </c>
      <c r="M13" s="16">
        <v>8808</v>
      </c>
      <c r="N13" s="16">
        <v>9164</v>
      </c>
      <c r="O13" s="16">
        <v>9671</v>
      </c>
      <c r="P13" s="16">
        <v>9666</v>
      </c>
      <c r="Q13" s="16">
        <v>9516</v>
      </c>
      <c r="R13" s="16">
        <v>9414</v>
      </c>
      <c r="S13" s="16">
        <v>9196</v>
      </c>
    </row>
    <row r="14" spans="1:19">
      <c r="A14" s="8" t="s">
        <v>27</v>
      </c>
      <c r="B14" s="16">
        <v>14368</v>
      </c>
      <c r="C14" s="16">
        <v>14914</v>
      </c>
      <c r="D14" s="16">
        <v>15382</v>
      </c>
      <c r="E14" s="16">
        <v>16077</v>
      </c>
      <c r="F14" s="16">
        <v>17002</v>
      </c>
      <c r="G14" s="16">
        <v>17564</v>
      </c>
      <c r="H14" s="16">
        <v>17915</v>
      </c>
      <c r="I14" s="16">
        <v>17589</v>
      </c>
      <c r="J14" s="16">
        <v>18113</v>
      </c>
      <c r="K14" s="16">
        <v>19013</v>
      </c>
      <c r="L14" s="16">
        <v>20115</v>
      </c>
      <c r="M14" s="16">
        <v>22062</v>
      </c>
      <c r="N14" s="16">
        <v>23409</v>
      </c>
      <c r="O14" s="16">
        <v>23872</v>
      </c>
      <c r="P14" s="16">
        <v>24099</v>
      </c>
      <c r="Q14" s="16">
        <v>24364</v>
      </c>
      <c r="R14" s="16">
        <v>25009</v>
      </c>
      <c r="S14" s="16">
        <v>24725</v>
      </c>
    </row>
    <row r="15" spans="1:19">
      <c r="A15" s="8" t="s">
        <v>28</v>
      </c>
      <c r="B15" s="16">
        <v>7216</v>
      </c>
      <c r="C15" s="16">
        <v>7573</v>
      </c>
      <c r="D15" s="16">
        <v>8347</v>
      </c>
      <c r="E15" s="16">
        <v>8891</v>
      </c>
      <c r="F15" s="16">
        <v>9662</v>
      </c>
      <c r="G15" s="16">
        <v>9907</v>
      </c>
      <c r="H15" s="16">
        <v>9684</v>
      </c>
      <c r="I15" s="16">
        <v>8816</v>
      </c>
      <c r="J15" s="16">
        <v>8820</v>
      </c>
      <c r="K15" s="16">
        <v>9087</v>
      </c>
      <c r="L15" s="16">
        <v>9593</v>
      </c>
      <c r="M15" s="16">
        <v>10176</v>
      </c>
      <c r="N15" s="16">
        <v>10979</v>
      </c>
      <c r="O15" s="16">
        <v>11410</v>
      </c>
      <c r="P15" s="16">
        <v>11410</v>
      </c>
      <c r="Q15" s="16">
        <v>11292</v>
      </c>
      <c r="R15" s="16">
        <v>11552</v>
      </c>
      <c r="S15" s="16">
        <v>11077</v>
      </c>
    </row>
    <row r="16" spans="1:19">
      <c r="A16" s="8" t="s">
        <v>29</v>
      </c>
      <c r="B16" s="16">
        <v>10599</v>
      </c>
      <c r="C16" s="16">
        <v>10993</v>
      </c>
      <c r="D16" s="16">
        <v>11637</v>
      </c>
      <c r="E16" s="16">
        <v>12135</v>
      </c>
      <c r="F16" s="16">
        <v>11711</v>
      </c>
      <c r="G16" s="16">
        <v>11287</v>
      </c>
      <c r="H16" s="16">
        <v>11225</v>
      </c>
      <c r="I16" s="16">
        <v>10033</v>
      </c>
      <c r="J16" s="16">
        <v>9840</v>
      </c>
      <c r="K16" s="16">
        <v>9798</v>
      </c>
      <c r="L16" s="16">
        <v>10116</v>
      </c>
      <c r="M16" s="16">
        <v>10636</v>
      </c>
      <c r="N16" s="16">
        <v>11882</v>
      </c>
      <c r="O16" s="16">
        <v>11735</v>
      </c>
      <c r="P16" s="16">
        <v>11922</v>
      </c>
      <c r="Q16" s="16">
        <v>11970</v>
      </c>
      <c r="R16" s="16">
        <v>11800</v>
      </c>
      <c r="S16" s="16">
        <v>12012</v>
      </c>
    </row>
    <row r="17" spans="1:19">
      <c r="A17" s="8" t="s">
        <v>30</v>
      </c>
      <c r="B17" s="16">
        <v>15093</v>
      </c>
      <c r="C17" s="16">
        <v>16411</v>
      </c>
      <c r="D17" s="16">
        <v>17747</v>
      </c>
      <c r="E17" s="16">
        <v>19217</v>
      </c>
      <c r="F17" s="16">
        <v>19739</v>
      </c>
      <c r="G17" s="16">
        <v>20055</v>
      </c>
      <c r="H17" s="16">
        <v>19769</v>
      </c>
      <c r="I17" s="16">
        <v>18165</v>
      </c>
      <c r="J17" s="16">
        <v>18491</v>
      </c>
      <c r="K17" s="16">
        <v>19275</v>
      </c>
      <c r="L17" s="16">
        <v>20044</v>
      </c>
      <c r="M17" s="16">
        <v>21608</v>
      </c>
      <c r="N17" s="16">
        <v>24048</v>
      </c>
      <c r="O17" s="16">
        <v>25809</v>
      </c>
      <c r="P17" s="16">
        <v>26562</v>
      </c>
      <c r="Q17" s="16">
        <v>26892</v>
      </c>
      <c r="R17" s="16">
        <v>27114</v>
      </c>
      <c r="S17" s="16">
        <v>26000</v>
      </c>
    </row>
    <row r="18" spans="1:19">
      <c r="A18" s="8" t="s">
        <v>31</v>
      </c>
      <c r="B18" s="16">
        <v>19001</v>
      </c>
      <c r="C18" s="16">
        <v>19300</v>
      </c>
      <c r="D18" s="16">
        <v>20168</v>
      </c>
      <c r="E18" s="16">
        <v>20801</v>
      </c>
      <c r="F18" s="16">
        <v>22139</v>
      </c>
      <c r="G18" s="16">
        <v>22604</v>
      </c>
      <c r="H18" s="16">
        <v>22777</v>
      </c>
      <c r="I18" s="16">
        <v>21480</v>
      </c>
      <c r="J18" s="16">
        <v>21461</v>
      </c>
      <c r="K18" s="16">
        <v>22727</v>
      </c>
      <c r="L18" s="16">
        <v>22909</v>
      </c>
      <c r="M18" s="16">
        <v>24047</v>
      </c>
      <c r="N18" s="16">
        <v>26200</v>
      </c>
      <c r="O18" s="16">
        <v>27327</v>
      </c>
      <c r="P18" s="16">
        <v>28067</v>
      </c>
      <c r="Q18" s="16">
        <v>27947</v>
      </c>
      <c r="R18" s="16">
        <v>28035</v>
      </c>
      <c r="S18" s="16">
        <v>27318</v>
      </c>
    </row>
    <row r="19" spans="1:19">
      <c r="A19" s="8" t="s">
        <v>32</v>
      </c>
      <c r="B19" s="16">
        <v>5503</v>
      </c>
      <c r="C19" s="16">
        <v>5961</v>
      </c>
      <c r="D19" s="16">
        <v>6354</v>
      </c>
      <c r="E19" s="16">
        <v>6767</v>
      </c>
      <c r="F19" s="16">
        <v>7075</v>
      </c>
      <c r="G19" s="16">
        <v>7195</v>
      </c>
      <c r="H19" s="16">
        <v>7074</v>
      </c>
      <c r="I19" s="16">
        <v>6767</v>
      </c>
      <c r="J19" s="16">
        <v>6998</v>
      </c>
      <c r="K19" s="16">
        <v>7457</v>
      </c>
      <c r="L19" s="16">
        <v>7939</v>
      </c>
      <c r="M19" s="16">
        <v>8628</v>
      </c>
      <c r="N19" s="16">
        <v>9526</v>
      </c>
      <c r="O19" s="16">
        <v>9846</v>
      </c>
      <c r="P19" s="16">
        <v>10200</v>
      </c>
      <c r="Q19" s="16">
        <v>10450</v>
      </c>
      <c r="R19" s="16">
        <v>10530</v>
      </c>
      <c r="S19" s="16">
        <v>10461</v>
      </c>
    </row>
    <row r="20" spans="1:19">
      <c r="A20" s="8"/>
      <c r="B20" s="16"/>
      <c r="C20" s="16"/>
      <c r="D20" s="16"/>
      <c r="E20" s="16"/>
      <c r="F20" s="16"/>
      <c r="G20" s="16"/>
      <c r="H20" s="16"/>
      <c r="I20" s="16"/>
      <c r="J20" s="16"/>
      <c r="K20" s="16"/>
      <c r="L20" s="16"/>
      <c r="M20" s="16"/>
      <c r="N20" s="16"/>
      <c r="O20" s="16"/>
      <c r="P20" s="16"/>
      <c r="Q20" s="16"/>
      <c r="R20" s="16"/>
      <c r="S20" s="16"/>
    </row>
    <row r="21" spans="1:19">
      <c r="A21" s="13" t="s">
        <v>33</v>
      </c>
      <c r="B21" s="11">
        <f>SUM(B22:B29)</f>
        <v>515</v>
      </c>
      <c r="C21" s="11">
        <f>SUM(C22:C29)</f>
        <v>766</v>
      </c>
      <c r="D21" s="11">
        <f>SUM(D22:D29)</f>
        <v>931</v>
      </c>
      <c r="E21" s="11">
        <f>SUM(E22:E29)</f>
        <v>1053</v>
      </c>
      <c r="F21" s="11">
        <f t="shared" ref="F21:S21" si="4">SUM(F22:F27)</f>
        <v>885</v>
      </c>
      <c r="G21" s="11">
        <f t="shared" si="4"/>
        <v>987</v>
      </c>
      <c r="H21" s="11">
        <f t="shared" si="4"/>
        <v>1186</v>
      </c>
      <c r="I21" s="11">
        <f t="shared" si="4"/>
        <v>1258</v>
      </c>
      <c r="J21" s="11">
        <f t="shared" si="4"/>
        <v>1394</v>
      </c>
      <c r="K21" s="11">
        <f t="shared" si="4"/>
        <v>1235</v>
      </c>
      <c r="L21" s="11">
        <f t="shared" si="4"/>
        <v>1301</v>
      </c>
      <c r="M21" s="11">
        <f t="shared" si="4"/>
        <v>1405</v>
      </c>
      <c r="N21" s="11">
        <f t="shared" si="4"/>
        <v>1527</v>
      </c>
      <c r="O21" s="11">
        <f t="shared" si="4"/>
        <v>1592</v>
      </c>
      <c r="P21" s="11">
        <f t="shared" si="4"/>
        <v>1661</v>
      </c>
      <c r="Q21" s="11">
        <f t="shared" si="4"/>
        <v>1477</v>
      </c>
      <c r="R21" s="11">
        <f t="shared" si="4"/>
        <v>1463</v>
      </c>
      <c r="S21" s="11">
        <f t="shared" si="4"/>
        <v>1370</v>
      </c>
    </row>
    <row r="22" spans="1:19">
      <c r="A22" s="8" t="s">
        <v>34</v>
      </c>
      <c r="B22" s="16">
        <v>42</v>
      </c>
      <c r="C22" s="16">
        <v>45</v>
      </c>
      <c r="D22" s="16">
        <v>51</v>
      </c>
      <c r="E22" s="16">
        <v>36</v>
      </c>
      <c r="F22" s="16">
        <v>30</v>
      </c>
      <c r="G22" s="16">
        <v>33</v>
      </c>
      <c r="H22" s="16">
        <v>24</v>
      </c>
      <c r="I22" s="16">
        <v>22</v>
      </c>
      <c r="J22" s="16">
        <v>22</v>
      </c>
      <c r="K22" s="16">
        <v>21</v>
      </c>
      <c r="L22" s="16">
        <v>16</v>
      </c>
      <c r="M22" s="16">
        <v>17</v>
      </c>
      <c r="N22" s="16">
        <v>13</v>
      </c>
      <c r="O22" s="16" t="s">
        <v>35</v>
      </c>
      <c r="P22" s="16" t="s">
        <v>35</v>
      </c>
      <c r="Q22" s="16" t="s">
        <v>35</v>
      </c>
      <c r="R22" s="16" t="s">
        <v>35</v>
      </c>
      <c r="S22" s="16" t="s">
        <v>35</v>
      </c>
    </row>
    <row r="23" spans="1:19">
      <c r="A23" s="8" t="s">
        <v>36</v>
      </c>
      <c r="B23" s="16">
        <v>172</v>
      </c>
      <c r="C23" s="16">
        <v>186</v>
      </c>
      <c r="D23" s="16">
        <v>208</v>
      </c>
      <c r="E23" s="16">
        <v>174</v>
      </c>
      <c r="F23" s="16">
        <v>109</v>
      </c>
      <c r="G23" s="16">
        <v>128</v>
      </c>
      <c r="H23" s="16">
        <v>190</v>
      </c>
      <c r="I23" s="16">
        <v>174</v>
      </c>
      <c r="J23" s="16">
        <v>182</v>
      </c>
      <c r="K23" s="16" t="s">
        <v>35</v>
      </c>
      <c r="L23" s="16" t="s">
        <v>35</v>
      </c>
      <c r="M23" s="16" t="s">
        <v>35</v>
      </c>
      <c r="N23" s="16" t="s">
        <v>35</v>
      </c>
      <c r="O23" s="16" t="s">
        <v>35</v>
      </c>
      <c r="P23" s="16" t="s">
        <v>35</v>
      </c>
      <c r="Q23" s="16" t="s">
        <v>35</v>
      </c>
      <c r="R23" s="16" t="s">
        <v>35</v>
      </c>
      <c r="S23" s="16" t="s">
        <v>35</v>
      </c>
    </row>
    <row r="24" spans="1:19">
      <c r="A24" s="8" t="s">
        <v>37</v>
      </c>
      <c r="B24" s="16" t="s">
        <v>35</v>
      </c>
      <c r="C24" s="16"/>
      <c r="D24" s="16"/>
      <c r="E24" s="16">
        <v>80</v>
      </c>
      <c r="F24" s="16">
        <v>106</v>
      </c>
      <c r="G24" s="16">
        <v>147</v>
      </c>
      <c r="H24" s="16">
        <v>267</v>
      </c>
      <c r="I24" s="16">
        <v>347</v>
      </c>
      <c r="J24" s="16">
        <v>462</v>
      </c>
      <c r="K24" s="16">
        <v>500</v>
      </c>
      <c r="L24" s="16">
        <v>589</v>
      </c>
      <c r="M24" s="16">
        <v>665</v>
      </c>
      <c r="N24" s="16">
        <v>805</v>
      </c>
      <c r="O24" s="16">
        <v>919</v>
      </c>
      <c r="P24" s="16">
        <v>1061</v>
      </c>
      <c r="Q24" s="16">
        <v>1136</v>
      </c>
      <c r="R24" s="16">
        <v>1104</v>
      </c>
      <c r="S24" s="16">
        <v>1020</v>
      </c>
    </row>
    <row r="25" spans="1:19">
      <c r="A25" s="8" t="s">
        <v>38</v>
      </c>
      <c r="B25" s="16">
        <v>69</v>
      </c>
      <c r="C25" s="16">
        <v>85</v>
      </c>
      <c r="D25" s="16">
        <v>90</v>
      </c>
      <c r="E25" s="16">
        <v>101</v>
      </c>
      <c r="F25" s="16">
        <v>112</v>
      </c>
      <c r="G25" s="16">
        <v>100</v>
      </c>
      <c r="H25" s="16">
        <v>89</v>
      </c>
      <c r="I25" s="16">
        <v>93</v>
      </c>
      <c r="J25" s="16">
        <v>130</v>
      </c>
      <c r="K25" s="16">
        <v>130</v>
      </c>
      <c r="L25" s="16">
        <v>84</v>
      </c>
      <c r="M25" s="16">
        <v>80</v>
      </c>
      <c r="N25" s="16">
        <v>93</v>
      </c>
      <c r="O25" s="16">
        <v>78</v>
      </c>
      <c r="P25" s="16">
        <v>89</v>
      </c>
      <c r="Q25" s="16">
        <v>85</v>
      </c>
      <c r="R25" s="16">
        <v>91</v>
      </c>
      <c r="S25" s="16">
        <v>81</v>
      </c>
    </row>
    <row r="26" spans="1:19">
      <c r="A26" s="8" t="s">
        <v>39</v>
      </c>
      <c r="B26" s="16">
        <v>109</v>
      </c>
      <c r="C26" s="16">
        <v>150</v>
      </c>
      <c r="D26" s="16">
        <v>217</v>
      </c>
      <c r="E26" s="16">
        <v>293</v>
      </c>
      <c r="F26" s="16">
        <v>301</v>
      </c>
      <c r="G26" s="16">
        <v>350</v>
      </c>
      <c r="H26" s="16">
        <v>378</v>
      </c>
      <c r="I26" s="16">
        <v>371</v>
      </c>
      <c r="J26" s="16">
        <v>360</v>
      </c>
      <c r="K26" s="16">
        <v>397</v>
      </c>
      <c r="L26" s="16">
        <v>423</v>
      </c>
      <c r="M26" s="16">
        <v>458</v>
      </c>
      <c r="N26" s="16">
        <v>417</v>
      </c>
      <c r="O26" s="16">
        <v>367</v>
      </c>
      <c r="P26" s="16">
        <v>296</v>
      </c>
      <c r="Q26" s="16" t="s">
        <v>35</v>
      </c>
      <c r="R26" s="16" t="s">
        <v>35</v>
      </c>
      <c r="S26" s="16" t="s">
        <v>35</v>
      </c>
    </row>
    <row r="27" spans="1:19" ht="10.5" customHeight="1">
      <c r="A27" s="8" t="s">
        <v>40</v>
      </c>
      <c r="B27" s="16" t="s">
        <v>35</v>
      </c>
      <c r="C27" s="16">
        <v>119</v>
      </c>
      <c r="D27" s="16">
        <v>152</v>
      </c>
      <c r="E27" s="16">
        <v>189</v>
      </c>
      <c r="F27" s="16">
        <v>227</v>
      </c>
      <c r="G27" s="16">
        <v>229</v>
      </c>
      <c r="H27" s="16">
        <v>238</v>
      </c>
      <c r="I27" s="16">
        <v>251</v>
      </c>
      <c r="J27" s="16">
        <v>238</v>
      </c>
      <c r="K27" s="16">
        <v>187</v>
      </c>
      <c r="L27" s="16">
        <v>189</v>
      </c>
      <c r="M27" s="16">
        <v>185</v>
      </c>
      <c r="N27" s="16">
        <v>199</v>
      </c>
      <c r="O27" s="16">
        <v>228</v>
      </c>
      <c r="P27" s="16">
        <v>215</v>
      </c>
      <c r="Q27" s="16">
        <v>256</v>
      </c>
      <c r="R27" s="16">
        <v>268</v>
      </c>
      <c r="S27" s="16">
        <v>269</v>
      </c>
    </row>
    <row r="28" spans="1:19" ht="11.25" hidden="1" customHeight="1">
      <c r="A28" s="8" t="s">
        <v>41</v>
      </c>
      <c r="B28" s="16">
        <v>61</v>
      </c>
      <c r="C28" s="16">
        <v>75</v>
      </c>
      <c r="D28" s="16">
        <v>74</v>
      </c>
      <c r="E28" s="16">
        <v>70</v>
      </c>
      <c r="F28" s="16"/>
      <c r="G28" s="16"/>
      <c r="H28" s="16"/>
      <c r="I28" s="16"/>
      <c r="J28" s="16"/>
      <c r="K28" s="16"/>
      <c r="L28" s="16"/>
      <c r="M28" s="17"/>
      <c r="N28" s="17"/>
      <c r="O28" s="17"/>
      <c r="P28" s="18"/>
      <c r="Q28" s="18"/>
      <c r="R28" s="18"/>
      <c r="S28" s="18"/>
    </row>
    <row r="29" spans="1:19" ht="11.25" hidden="1" customHeight="1">
      <c r="A29" s="8" t="s">
        <v>42</v>
      </c>
      <c r="B29" s="16">
        <v>62</v>
      </c>
      <c r="C29" s="16">
        <v>106</v>
      </c>
      <c r="D29" s="16">
        <v>139</v>
      </c>
      <c r="E29" s="16">
        <v>110</v>
      </c>
      <c r="F29" s="16"/>
      <c r="G29" s="16"/>
      <c r="H29" s="16"/>
      <c r="I29" s="16"/>
      <c r="J29" s="16"/>
      <c r="K29" s="16"/>
      <c r="L29" s="16"/>
      <c r="M29" s="17"/>
      <c r="N29" s="17"/>
      <c r="O29" s="17"/>
      <c r="P29" s="18"/>
      <c r="Q29" s="18"/>
      <c r="R29" s="18"/>
      <c r="S29" s="18"/>
    </row>
    <row r="30" spans="1:19">
      <c r="A30" s="8"/>
      <c r="B30" s="16"/>
      <c r="C30" s="16"/>
      <c r="D30" s="16"/>
      <c r="E30" s="16"/>
      <c r="F30" s="16"/>
      <c r="G30" s="16"/>
      <c r="H30" s="16"/>
      <c r="I30" s="16"/>
      <c r="J30" s="16"/>
      <c r="K30" s="16"/>
      <c r="L30" s="16"/>
      <c r="M30" s="17"/>
      <c r="N30" s="17"/>
      <c r="O30" s="17"/>
      <c r="P30" s="17"/>
      <c r="Q30" s="17"/>
      <c r="R30" s="17"/>
      <c r="S30" s="17"/>
    </row>
    <row r="31" spans="1:19">
      <c r="A31" s="13" t="s">
        <v>43</v>
      </c>
      <c r="B31" s="11">
        <f>SUM(B32:B37)</f>
        <v>15029</v>
      </c>
      <c r="C31" s="11">
        <f t="shared" ref="C31:S31" si="5">SUM(C32:C37)</f>
        <v>16432</v>
      </c>
      <c r="D31" s="11">
        <f t="shared" si="5"/>
        <v>18366</v>
      </c>
      <c r="E31" s="11">
        <f t="shared" si="5"/>
        <v>20214</v>
      </c>
      <c r="F31" s="11">
        <f t="shared" si="5"/>
        <v>21244</v>
      </c>
      <c r="G31" s="11">
        <f t="shared" si="5"/>
        <v>21786</v>
      </c>
      <c r="H31" s="11">
        <f t="shared" si="5"/>
        <v>21680</v>
      </c>
      <c r="I31" s="11">
        <f t="shared" si="5"/>
        <v>19937</v>
      </c>
      <c r="J31" s="11">
        <f t="shared" si="5"/>
        <v>19690</v>
      </c>
      <c r="K31" s="11">
        <f t="shared" si="5"/>
        <v>20918</v>
      </c>
      <c r="L31" s="11">
        <f t="shared" si="5"/>
        <v>21857</v>
      </c>
      <c r="M31" s="11">
        <f t="shared" si="5"/>
        <v>22500</v>
      </c>
      <c r="N31" s="11">
        <f t="shared" si="5"/>
        <v>23979</v>
      </c>
      <c r="O31" s="11">
        <f t="shared" si="5"/>
        <v>24141</v>
      </c>
      <c r="P31" s="11">
        <f t="shared" si="5"/>
        <v>23967</v>
      </c>
      <c r="Q31" s="11">
        <f t="shared" si="5"/>
        <v>23646</v>
      </c>
      <c r="R31" s="11">
        <f t="shared" si="5"/>
        <v>24319</v>
      </c>
      <c r="S31" s="11">
        <f t="shared" si="5"/>
        <v>24330</v>
      </c>
    </row>
    <row r="32" spans="1:19">
      <c r="A32" s="8" t="s">
        <v>24</v>
      </c>
      <c r="B32" s="16">
        <v>3586</v>
      </c>
      <c r="C32" s="16">
        <v>3890</v>
      </c>
      <c r="D32" s="16">
        <v>4262</v>
      </c>
      <c r="E32" s="16">
        <v>4561</v>
      </c>
      <c r="F32" s="16">
        <v>4714</v>
      </c>
      <c r="G32" s="16">
        <v>4726</v>
      </c>
      <c r="H32" s="16">
        <v>4609</v>
      </c>
      <c r="I32" s="16">
        <v>4096</v>
      </c>
      <c r="J32" s="16">
        <v>4038</v>
      </c>
      <c r="K32" s="16">
        <v>4248</v>
      </c>
      <c r="L32" s="16">
        <v>4293</v>
      </c>
      <c r="M32" s="16">
        <v>4432</v>
      </c>
      <c r="N32" s="16">
        <v>4758</v>
      </c>
      <c r="O32" s="16">
        <v>4681</v>
      </c>
      <c r="P32" s="16">
        <v>4569</v>
      </c>
      <c r="Q32" s="16">
        <v>4493</v>
      </c>
      <c r="R32" s="16">
        <v>4535</v>
      </c>
      <c r="S32" s="16">
        <v>4631</v>
      </c>
    </row>
    <row r="33" spans="1:19">
      <c r="A33" s="8" t="s">
        <v>25</v>
      </c>
      <c r="B33" s="16">
        <v>3521</v>
      </c>
      <c r="C33" s="16">
        <v>3817</v>
      </c>
      <c r="D33" s="16">
        <v>4082</v>
      </c>
      <c r="E33" s="16">
        <v>4154</v>
      </c>
      <c r="F33" s="16">
        <v>4286</v>
      </c>
      <c r="G33" s="16">
        <v>4319</v>
      </c>
      <c r="H33" s="16">
        <v>4331</v>
      </c>
      <c r="I33" s="16">
        <v>4075</v>
      </c>
      <c r="J33" s="16">
        <v>3907</v>
      </c>
      <c r="K33" s="16">
        <v>3970</v>
      </c>
      <c r="L33" s="16">
        <v>4163</v>
      </c>
      <c r="M33" s="16">
        <v>4257</v>
      </c>
      <c r="N33" s="16">
        <v>4478</v>
      </c>
      <c r="O33" s="16">
        <v>4527</v>
      </c>
      <c r="P33" s="16">
        <v>4569</v>
      </c>
      <c r="Q33" s="16">
        <v>4448</v>
      </c>
      <c r="R33" s="16">
        <v>4458</v>
      </c>
      <c r="S33" s="16">
        <v>4461</v>
      </c>
    </row>
    <row r="34" spans="1:19">
      <c r="A34" s="8" t="s">
        <v>44</v>
      </c>
      <c r="B34" s="16">
        <v>2118</v>
      </c>
      <c r="C34" s="16">
        <v>2428</v>
      </c>
      <c r="D34" s="16">
        <v>2719</v>
      </c>
      <c r="E34" s="16">
        <v>3000</v>
      </c>
      <c r="F34" s="16">
        <v>3213</v>
      </c>
      <c r="G34" s="16">
        <v>3251</v>
      </c>
      <c r="H34" s="16">
        <v>3246</v>
      </c>
      <c r="I34" s="16">
        <v>2860</v>
      </c>
      <c r="J34" s="16">
        <v>2891</v>
      </c>
      <c r="K34" s="16">
        <v>3254</v>
      </c>
      <c r="L34" s="16">
        <v>3213</v>
      </c>
      <c r="M34" s="16">
        <v>3346</v>
      </c>
      <c r="N34" s="16">
        <v>3613</v>
      </c>
      <c r="O34" s="16">
        <v>3849</v>
      </c>
      <c r="P34" s="16">
        <v>3729</v>
      </c>
      <c r="Q34" s="16">
        <v>3685</v>
      </c>
      <c r="R34" s="16">
        <v>3742</v>
      </c>
      <c r="S34" s="16">
        <v>3456</v>
      </c>
    </row>
    <row r="35" spans="1:19">
      <c r="A35" s="8" t="s">
        <v>45</v>
      </c>
      <c r="B35" s="16">
        <v>3088</v>
      </c>
      <c r="C35" s="16">
        <v>3315</v>
      </c>
      <c r="D35" s="16">
        <v>3765</v>
      </c>
      <c r="E35" s="16">
        <v>4412</v>
      </c>
      <c r="F35" s="16">
        <v>4565</v>
      </c>
      <c r="G35" s="16">
        <v>4743</v>
      </c>
      <c r="H35" s="16">
        <v>4736</v>
      </c>
      <c r="I35" s="16">
        <v>4487</v>
      </c>
      <c r="J35" s="16">
        <v>4477</v>
      </c>
      <c r="K35" s="16">
        <v>4779</v>
      </c>
      <c r="L35" s="16">
        <v>5066</v>
      </c>
      <c r="M35" s="16">
        <v>5160</v>
      </c>
      <c r="N35" s="16">
        <v>5481</v>
      </c>
      <c r="O35" s="16">
        <v>5445</v>
      </c>
      <c r="P35" s="16">
        <v>5375</v>
      </c>
      <c r="Q35" s="16">
        <v>5364</v>
      </c>
      <c r="R35" s="16">
        <v>5639</v>
      </c>
      <c r="S35" s="16">
        <v>5818</v>
      </c>
    </row>
    <row r="36" spans="1:19">
      <c r="A36" s="8" t="s">
        <v>46</v>
      </c>
      <c r="B36" s="16">
        <v>1057</v>
      </c>
      <c r="C36" s="16">
        <v>1189</v>
      </c>
      <c r="D36" s="16">
        <v>1509</v>
      </c>
      <c r="E36" s="16">
        <v>1830</v>
      </c>
      <c r="F36" s="16">
        <v>2009</v>
      </c>
      <c r="G36" s="16">
        <v>2203</v>
      </c>
      <c r="H36" s="16">
        <v>2204</v>
      </c>
      <c r="I36" s="16">
        <v>2106</v>
      </c>
      <c r="J36" s="16">
        <v>2122</v>
      </c>
      <c r="K36" s="16">
        <v>2278</v>
      </c>
      <c r="L36" s="16">
        <v>2371</v>
      </c>
      <c r="M36" s="16">
        <v>2490</v>
      </c>
      <c r="N36" s="16">
        <v>2601</v>
      </c>
      <c r="O36" s="16">
        <v>2591</v>
      </c>
      <c r="P36" s="16">
        <v>2615</v>
      </c>
      <c r="Q36" s="16">
        <v>2616</v>
      </c>
      <c r="R36" s="16">
        <v>2712</v>
      </c>
      <c r="S36" s="16">
        <v>2687</v>
      </c>
    </row>
    <row r="37" spans="1:19">
      <c r="A37" s="8" t="s">
        <v>47</v>
      </c>
      <c r="B37" s="16">
        <v>1659</v>
      </c>
      <c r="C37" s="16">
        <v>1793</v>
      </c>
      <c r="D37" s="16">
        <v>2029</v>
      </c>
      <c r="E37" s="16">
        <v>2257</v>
      </c>
      <c r="F37" s="16">
        <v>2457</v>
      </c>
      <c r="G37" s="16">
        <v>2544</v>
      </c>
      <c r="H37" s="16">
        <v>2554</v>
      </c>
      <c r="I37" s="16">
        <v>2313</v>
      </c>
      <c r="J37" s="16">
        <v>2255</v>
      </c>
      <c r="K37" s="16">
        <v>2389</v>
      </c>
      <c r="L37" s="16">
        <v>2751</v>
      </c>
      <c r="M37" s="16">
        <v>2815</v>
      </c>
      <c r="N37" s="16">
        <v>3048</v>
      </c>
      <c r="O37" s="16">
        <v>3048</v>
      </c>
      <c r="P37" s="16">
        <v>3110</v>
      </c>
      <c r="Q37" s="16">
        <v>3040</v>
      </c>
      <c r="R37" s="16">
        <v>3233</v>
      </c>
      <c r="S37" s="16">
        <v>3277</v>
      </c>
    </row>
    <row r="38" spans="1:19" s="21" customFormat="1">
      <c r="A38" s="19"/>
      <c r="B38" s="20"/>
      <c r="C38" s="20"/>
      <c r="D38" s="20"/>
      <c r="E38" s="20"/>
      <c r="F38" s="20"/>
      <c r="G38" s="20"/>
      <c r="H38" s="20"/>
      <c r="I38" s="20"/>
      <c r="J38" s="17"/>
      <c r="K38" s="17"/>
      <c r="L38" s="17"/>
      <c r="M38" s="17"/>
      <c r="N38" s="17"/>
      <c r="O38" s="17"/>
      <c r="P38" s="17"/>
      <c r="Q38" s="17"/>
      <c r="R38" s="17"/>
      <c r="S38" s="17"/>
    </row>
    <row r="39" spans="1:19">
      <c r="A39" s="13" t="s">
        <v>48</v>
      </c>
      <c r="B39" s="11">
        <f>SUM(B40:B47)</f>
        <v>4018</v>
      </c>
      <c r="C39" s="11">
        <f t="shared" ref="C39:S39" si="6">SUM(C40:C47)</f>
        <v>4056</v>
      </c>
      <c r="D39" s="11">
        <f t="shared" si="6"/>
        <v>3928</v>
      </c>
      <c r="E39" s="11">
        <f t="shared" si="6"/>
        <v>4106</v>
      </c>
      <c r="F39" s="11">
        <f t="shared" si="6"/>
        <v>4152</v>
      </c>
      <c r="G39" s="11">
        <f t="shared" si="6"/>
        <v>4187</v>
      </c>
      <c r="H39" s="11">
        <f t="shared" si="6"/>
        <v>4217</v>
      </c>
      <c r="I39" s="11">
        <f t="shared" si="6"/>
        <v>4195</v>
      </c>
      <c r="J39" s="11">
        <f t="shared" si="6"/>
        <v>4274</v>
      </c>
      <c r="K39" s="11">
        <f t="shared" si="6"/>
        <v>4354</v>
      </c>
      <c r="L39" s="11">
        <f t="shared" si="6"/>
        <v>4374</v>
      </c>
      <c r="M39" s="11">
        <f t="shared" si="6"/>
        <v>4424</v>
      </c>
      <c r="N39" s="11">
        <f t="shared" si="6"/>
        <v>4501</v>
      </c>
      <c r="O39" s="11">
        <f t="shared" si="6"/>
        <v>4592</v>
      </c>
      <c r="P39" s="11">
        <f t="shared" si="6"/>
        <v>4582</v>
      </c>
      <c r="Q39" s="11">
        <f t="shared" si="6"/>
        <v>4534</v>
      </c>
      <c r="R39" s="11">
        <f t="shared" si="6"/>
        <v>4433</v>
      </c>
      <c r="S39" s="11">
        <f t="shared" si="6"/>
        <v>4441</v>
      </c>
    </row>
    <row r="40" spans="1:19">
      <c r="A40" s="8" t="s">
        <v>49</v>
      </c>
      <c r="B40" s="16">
        <v>511</v>
      </c>
      <c r="C40" s="16">
        <v>517</v>
      </c>
      <c r="D40" s="16">
        <v>517</v>
      </c>
      <c r="E40" s="16">
        <v>532</v>
      </c>
      <c r="F40" s="16">
        <v>512</v>
      </c>
      <c r="G40" s="16">
        <v>512</v>
      </c>
      <c r="H40" s="16">
        <v>511</v>
      </c>
      <c r="I40" s="16">
        <v>509</v>
      </c>
      <c r="J40" s="16">
        <v>519</v>
      </c>
      <c r="K40" s="16">
        <v>494</v>
      </c>
      <c r="L40" s="16">
        <v>514</v>
      </c>
      <c r="M40" s="16">
        <v>521</v>
      </c>
      <c r="N40" s="16">
        <v>517</v>
      </c>
      <c r="O40" s="16">
        <v>520</v>
      </c>
      <c r="P40" s="16">
        <v>517</v>
      </c>
      <c r="Q40" s="16">
        <v>503</v>
      </c>
      <c r="R40" s="16">
        <v>481</v>
      </c>
      <c r="S40" s="16">
        <v>488</v>
      </c>
    </row>
    <row r="41" spans="1:19">
      <c r="A41" s="8" t="s">
        <v>50</v>
      </c>
      <c r="B41" s="16">
        <v>286</v>
      </c>
      <c r="C41" s="16">
        <v>296</v>
      </c>
      <c r="D41" s="16">
        <v>283</v>
      </c>
      <c r="E41" s="16">
        <v>294</v>
      </c>
      <c r="F41" s="16">
        <v>293</v>
      </c>
      <c r="G41" s="16">
        <v>304</v>
      </c>
      <c r="H41" s="16">
        <v>305</v>
      </c>
      <c r="I41" s="16">
        <v>297</v>
      </c>
      <c r="J41" s="16">
        <v>296</v>
      </c>
      <c r="K41" s="16">
        <v>311</v>
      </c>
      <c r="L41" s="16">
        <v>318</v>
      </c>
      <c r="M41" s="16">
        <v>309</v>
      </c>
      <c r="N41" s="16">
        <v>307</v>
      </c>
      <c r="O41" s="16">
        <v>319</v>
      </c>
      <c r="P41" s="16">
        <v>308</v>
      </c>
      <c r="Q41" s="16">
        <v>285</v>
      </c>
      <c r="R41" s="16">
        <v>288</v>
      </c>
      <c r="S41" s="16">
        <v>288</v>
      </c>
    </row>
    <row r="42" spans="1:19">
      <c r="A42" s="8" t="s">
        <v>51</v>
      </c>
      <c r="B42" s="16">
        <v>346</v>
      </c>
      <c r="C42" s="16">
        <v>350</v>
      </c>
      <c r="D42" s="16">
        <v>352</v>
      </c>
      <c r="E42" s="16">
        <v>321</v>
      </c>
      <c r="F42" s="16">
        <v>329</v>
      </c>
      <c r="G42" s="16">
        <v>333</v>
      </c>
      <c r="H42" s="16">
        <v>381</v>
      </c>
      <c r="I42" s="16">
        <v>392</v>
      </c>
      <c r="J42" s="16">
        <v>385</v>
      </c>
      <c r="K42" s="16">
        <v>402</v>
      </c>
      <c r="L42" s="16">
        <v>410</v>
      </c>
      <c r="M42" s="16">
        <v>411</v>
      </c>
      <c r="N42" s="16">
        <v>437</v>
      </c>
      <c r="O42" s="16">
        <v>428</v>
      </c>
      <c r="P42" s="16">
        <v>405</v>
      </c>
      <c r="Q42" s="16">
        <v>399</v>
      </c>
      <c r="R42" s="16">
        <v>397</v>
      </c>
      <c r="S42" s="16">
        <v>356</v>
      </c>
    </row>
    <row r="43" spans="1:19">
      <c r="A43" s="8" t="s">
        <v>52</v>
      </c>
      <c r="B43" s="16">
        <v>530</v>
      </c>
      <c r="C43" s="16">
        <v>526</v>
      </c>
      <c r="D43" s="16">
        <v>510</v>
      </c>
      <c r="E43" s="16">
        <v>497</v>
      </c>
      <c r="F43" s="16">
        <v>508</v>
      </c>
      <c r="G43" s="16">
        <v>548</v>
      </c>
      <c r="H43" s="16">
        <v>539</v>
      </c>
      <c r="I43" s="16">
        <v>568</v>
      </c>
      <c r="J43" s="16">
        <v>569</v>
      </c>
      <c r="K43" s="16">
        <v>573</v>
      </c>
      <c r="L43" s="16">
        <v>550</v>
      </c>
      <c r="M43" s="16">
        <v>572</v>
      </c>
      <c r="N43" s="16">
        <v>648</v>
      </c>
      <c r="O43" s="16">
        <v>647</v>
      </c>
      <c r="P43" s="16">
        <v>655</v>
      </c>
      <c r="Q43" s="16">
        <v>618</v>
      </c>
      <c r="R43" s="16">
        <v>598</v>
      </c>
      <c r="S43" s="16">
        <v>618</v>
      </c>
    </row>
    <row r="44" spans="1:19">
      <c r="A44" s="8" t="s">
        <v>53</v>
      </c>
      <c r="B44" s="16">
        <v>529</v>
      </c>
      <c r="C44" s="16">
        <v>533</v>
      </c>
      <c r="D44" s="16">
        <v>559</v>
      </c>
      <c r="E44" s="16">
        <v>572</v>
      </c>
      <c r="F44" s="16">
        <v>636</v>
      </c>
      <c r="G44" s="16">
        <v>626</v>
      </c>
      <c r="H44" s="16">
        <v>608</v>
      </c>
      <c r="I44" s="16">
        <v>580</v>
      </c>
      <c r="J44" s="16">
        <v>570</v>
      </c>
      <c r="K44" s="16">
        <v>624</v>
      </c>
      <c r="L44" s="16">
        <v>610</v>
      </c>
      <c r="M44" s="16">
        <v>622</v>
      </c>
      <c r="N44" s="16">
        <v>642</v>
      </c>
      <c r="O44" s="16">
        <v>638</v>
      </c>
      <c r="P44" s="16">
        <v>650</v>
      </c>
      <c r="Q44" s="16">
        <v>636</v>
      </c>
      <c r="R44" s="16">
        <v>594</v>
      </c>
      <c r="S44" s="16">
        <v>605</v>
      </c>
    </row>
    <row r="45" spans="1:19">
      <c r="A45" s="8" t="s">
        <v>54</v>
      </c>
      <c r="B45" s="16">
        <v>725</v>
      </c>
      <c r="C45" s="16">
        <v>758</v>
      </c>
      <c r="D45" s="16">
        <v>677</v>
      </c>
      <c r="E45" s="16">
        <v>789</v>
      </c>
      <c r="F45" s="16">
        <v>758</v>
      </c>
      <c r="G45" s="16">
        <v>760</v>
      </c>
      <c r="H45" s="16">
        <v>804</v>
      </c>
      <c r="I45" s="16">
        <v>782</v>
      </c>
      <c r="J45" s="16">
        <v>806</v>
      </c>
      <c r="K45" s="16">
        <v>792</v>
      </c>
      <c r="L45" s="16">
        <v>802</v>
      </c>
      <c r="M45" s="16">
        <v>821</v>
      </c>
      <c r="N45" s="16">
        <v>760</v>
      </c>
      <c r="O45" s="16">
        <v>803</v>
      </c>
      <c r="P45" s="16">
        <v>805</v>
      </c>
      <c r="Q45" s="16">
        <v>841</v>
      </c>
      <c r="R45" s="16">
        <v>840</v>
      </c>
      <c r="S45" s="16">
        <v>881</v>
      </c>
    </row>
    <row r="46" spans="1:19">
      <c r="A46" s="8" t="s">
        <v>55</v>
      </c>
      <c r="B46" s="16">
        <v>694</v>
      </c>
      <c r="C46" s="16">
        <v>651</v>
      </c>
      <c r="D46" s="16">
        <v>623</v>
      </c>
      <c r="E46" s="16">
        <v>672</v>
      </c>
      <c r="F46" s="16">
        <v>693</v>
      </c>
      <c r="G46" s="16">
        <v>707</v>
      </c>
      <c r="H46" s="16">
        <v>668</v>
      </c>
      <c r="I46" s="16">
        <v>689</v>
      </c>
      <c r="J46" s="16">
        <v>710</v>
      </c>
      <c r="K46" s="16">
        <v>716</v>
      </c>
      <c r="L46" s="16">
        <v>736</v>
      </c>
      <c r="M46" s="16">
        <v>738</v>
      </c>
      <c r="N46" s="16">
        <v>718</v>
      </c>
      <c r="O46" s="16">
        <v>749</v>
      </c>
      <c r="P46" s="16">
        <v>737</v>
      </c>
      <c r="Q46" s="16">
        <v>771</v>
      </c>
      <c r="R46" s="16">
        <v>772</v>
      </c>
      <c r="S46" s="16">
        <v>797</v>
      </c>
    </row>
    <row r="47" spans="1:19">
      <c r="A47" s="8" t="s">
        <v>56</v>
      </c>
      <c r="B47" s="16">
        <v>397</v>
      </c>
      <c r="C47" s="16">
        <v>425</v>
      </c>
      <c r="D47" s="16">
        <v>407</v>
      </c>
      <c r="E47" s="16">
        <v>429</v>
      </c>
      <c r="F47" s="16">
        <v>423</v>
      </c>
      <c r="G47" s="16">
        <v>397</v>
      </c>
      <c r="H47" s="16">
        <v>401</v>
      </c>
      <c r="I47" s="16">
        <v>378</v>
      </c>
      <c r="J47" s="16">
        <v>419</v>
      </c>
      <c r="K47" s="16">
        <v>442</v>
      </c>
      <c r="L47" s="16">
        <v>434</v>
      </c>
      <c r="M47" s="16">
        <v>430</v>
      </c>
      <c r="N47" s="16">
        <v>472</v>
      </c>
      <c r="O47" s="16">
        <v>488</v>
      </c>
      <c r="P47" s="16">
        <v>505</v>
      </c>
      <c r="Q47" s="16">
        <v>481</v>
      </c>
      <c r="R47" s="16">
        <v>463</v>
      </c>
      <c r="S47" s="16">
        <v>408</v>
      </c>
    </row>
    <row r="48" spans="1:19">
      <c r="A48" s="8"/>
      <c r="B48" s="16"/>
      <c r="C48" s="16"/>
      <c r="D48" s="16"/>
      <c r="E48" s="16"/>
      <c r="F48" s="16"/>
      <c r="G48" s="16"/>
      <c r="H48" s="16"/>
      <c r="I48" s="16"/>
      <c r="J48" s="16"/>
      <c r="K48" s="16"/>
      <c r="L48" s="17"/>
      <c r="M48" s="17"/>
      <c r="N48" s="17"/>
      <c r="O48" s="17"/>
      <c r="P48" s="17"/>
      <c r="Q48" s="17"/>
      <c r="R48" s="17"/>
      <c r="S48" s="17"/>
    </row>
    <row r="49" spans="1:19">
      <c r="A49" s="13" t="s">
        <v>57</v>
      </c>
      <c r="B49" s="16"/>
      <c r="C49" s="16"/>
      <c r="D49" s="16"/>
      <c r="E49" s="16"/>
      <c r="F49" s="16"/>
      <c r="G49" s="16"/>
      <c r="H49" s="16"/>
      <c r="I49" s="16"/>
      <c r="J49" s="11">
        <f t="shared" ref="J49:S49" si="7">SUM(J50:J63)</f>
        <v>23013</v>
      </c>
      <c r="K49" s="11">
        <f t="shared" si="7"/>
        <v>25238</v>
      </c>
      <c r="L49" s="11">
        <f t="shared" si="7"/>
        <v>26098</v>
      </c>
      <c r="M49" s="11">
        <f t="shared" si="7"/>
        <v>27758</v>
      </c>
      <c r="N49" s="11">
        <f t="shared" si="7"/>
        <v>31240</v>
      </c>
      <c r="O49" s="11">
        <f t="shared" si="7"/>
        <v>33979</v>
      </c>
      <c r="P49" s="11">
        <f t="shared" si="7"/>
        <v>34390</v>
      </c>
      <c r="Q49" s="11">
        <f t="shared" si="7"/>
        <v>34034</v>
      </c>
      <c r="R49" s="11">
        <f t="shared" si="7"/>
        <v>34242</v>
      </c>
      <c r="S49" s="11">
        <f t="shared" si="7"/>
        <v>34574</v>
      </c>
    </row>
    <row r="50" spans="1:19">
      <c r="A50" s="22" t="s">
        <v>58</v>
      </c>
      <c r="B50" s="16"/>
      <c r="C50" s="16"/>
      <c r="D50" s="16"/>
      <c r="E50" s="16"/>
      <c r="F50" s="16"/>
      <c r="G50" s="16"/>
      <c r="H50" s="16"/>
      <c r="I50" s="16"/>
      <c r="J50" s="16">
        <v>1580</v>
      </c>
      <c r="K50" s="16">
        <v>1630</v>
      </c>
      <c r="L50" s="16">
        <v>1654</v>
      </c>
      <c r="M50" s="16">
        <v>1864</v>
      </c>
      <c r="N50" s="16">
        <v>2135</v>
      </c>
      <c r="O50" s="16">
        <v>2404</v>
      </c>
      <c r="P50" s="16">
        <v>2424</v>
      </c>
      <c r="Q50" s="16">
        <v>2376</v>
      </c>
      <c r="R50" s="16">
        <v>2419</v>
      </c>
      <c r="S50" s="16">
        <v>2377</v>
      </c>
    </row>
    <row r="51" spans="1:19">
      <c r="A51" s="22" t="s">
        <v>59</v>
      </c>
      <c r="B51" s="16"/>
      <c r="C51" s="16"/>
      <c r="D51" s="16"/>
      <c r="E51" s="16"/>
      <c r="F51" s="16"/>
      <c r="G51" s="16"/>
      <c r="H51" s="16"/>
      <c r="I51" s="16"/>
      <c r="J51" s="16" t="s">
        <v>35</v>
      </c>
      <c r="K51" s="16" t="s">
        <v>35</v>
      </c>
      <c r="L51" s="16">
        <v>87</v>
      </c>
      <c r="M51" s="16">
        <v>344</v>
      </c>
      <c r="N51" s="16">
        <v>591</v>
      </c>
      <c r="O51" s="16">
        <v>802</v>
      </c>
      <c r="P51" s="16">
        <v>990</v>
      </c>
      <c r="Q51" s="16">
        <v>1034</v>
      </c>
      <c r="R51" s="16">
        <v>1178</v>
      </c>
      <c r="S51" s="16">
        <v>1201</v>
      </c>
    </row>
    <row r="52" spans="1:19">
      <c r="A52" s="22" t="s">
        <v>60</v>
      </c>
      <c r="B52" s="16"/>
      <c r="C52" s="16"/>
      <c r="D52" s="16"/>
      <c r="E52" s="16"/>
      <c r="F52" s="16"/>
      <c r="G52" s="16"/>
      <c r="H52" s="16"/>
      <c r="I52" s="16"/>
      <c r="J52" s="16" t="s">
        <v>35</v>
      </c>
      <c r="K52" s="16" t="s">
        <v>35</v>
      </c>
      <c r="L52" s="16" t="s">
        <v>35</v>
      </c>
      <c r="M52" s="16" t="s">
        <v>35</v>
      </c>
      <c r="N52" s="16" t="s">
        <v>35</v>
      </c>
      <c r="O52" s="16" t="s">
        <v>35</v>
      </c>
      <c r="P52" s="16">
        <v>198</v>
      </c>
      <c r="Q52" s="16">
        <v>520</v>
      </c>
      <c r="R52" s="16">
        <v>759</v>
      </c>
      <c r="S52" s="16">
        <v>1083</v>
      </c>
    </row>
    <row r="53" spans="1:19">
      <c r="A53" s="22" t="s">
        <v>44</v>
      </c>
      <c r="B53" s="16"/>
      <c r="C53" s="16"/>
      <c r="D53" s="16"/>
      <c r="E53" s="16"/>
      <c r="F53" s="16"/>
      <c r="G53" s="16"/>
      <c r="H53" s="16"/>
      <c r="I53" s="16"/>
      <c r="J53" s="16">
        <v>2212</v>
      </c>
      <c r="K53" s="16">
        <v>2377</v>
      </c>
      <c r="L53" s="16">
        <v>2411</v>
      </c>
      <c r="M53" s="16">
        <v>2546</v>
      </c>
      <c r="N53" s="16">
        <v>2822</v>
      </c>
      <c r="O53" s="16">
        <v>3071</v>
      </c>
      <c r="P53" s="16">
        <v>3116</v>
      </c>
      <c r="Q53" s="16">
        <v>3106</v>
      </c>
      <c r="R53" s="16">
        <v>3097</v>
      </c>
      <c r="S53" s="16">
        <v>3191</v>
      </c>
    </row>
    <row r="54" spans="1:19">
      <c r="A54" s="22" t="s">
        <v>61</v>
      </c>
      <c r="B54" s="16"/>
      <c r="C54" s="16"/>
      <c r="D54" s="16"/>
      <c r="E54" s="16"/>
      <c r="F54" s="16"/>
      <c r="G54" s="16"/>
      <c r="H54" s="16"/>
      <c r="I54" s="16"/>
      <c r="J54" s="16">
        <v>1537</v>
      </c>
      <c r="K54" s="16">
        <v>1688</v>
      </c>
      <c r="L54" s="16">
        <v>1719</v>
      </c>
      <c r="M54" s="16">
        <v>1793</v>
      </c>
      <c r="N54" s="16">
        <v>2005</v>
      </c>
      <c r="O54" s="16">
        <v>2067</v>
      </c>
      <c r="P54" s="16">
        <v>2110</v>
      </c>
      <c r="Q54" s="16">
        <v>2084</v>
      </c>
      <c r="R54" s="16">
        <v>2089</v>
      </c>
      <c r="S54" s="16">
        <v>2079</v>
      </c>
    </row>
    <row r="55" spans="1:19">
      <c r="A55" s="22" t="s">
        <v>29</v>
      </c>
      <c r="B55" s="16"/>
      <c r="C55" s="16"/>
      <c r="D55" s="16"/>
      <c r="E55" s="16"/>
      <c r="F55" s="16"/>
      <c r="G55" s="16"/>
      <c r="H55" s="16"/>
      <c r="I55" s="16"/>
      <c r="J55" s="16">
        <v>4821</v>
      </c>
      <c r="K55" s="16">
        <v>5276</v>
      </c>
      <c r="L55" s="16">
        <v>5710</v>
      </c>
      <c r="M55" s="16">
        <v>5722</v>
      </c>
      <c r="N55" s="16">
        <v>6292</v>
      </c>
      <c r="O55" s="16">
        <v>6687</v>
      </c>
      <c r="P55" s="16">
        <v>6619</v>
      </c>
      <c r="Q55" s="16">
        <v>6443</v>
      </c>
      <c r="R55" s="16">
        <v>6403</v>
      </c>
      <c r="S55" s="16">
        <v>6291</v>
      </c>
    </row>
    <row r="56" spans="1:19">
      <c r="A56" s="22" t="s">
        <v>62</v>
      </c>
      <c r="B56" s="16"/>
      <c r="C56" s="16"/>
      <c r="D56" s="16"/>
      <c r="E56" s="16"/>
      <c r="F56" s="16"/>
      <c r="G56" s="16"/>
      <c r="H56" s="16"/>
      <c r="I56" s="16"/>
      <c r="J56" s="16">
        <v>2053</v>
      </c>
      <c r="K56" s="16">
        <v>2283</v>
      </c>
      <c r="L56" s="16">
        <v>2291</v>
      </c>
      <c r="M56" s="16">
        <v>2508</v>
      </c>
      <c r="N56" s="16">
        <v>2848</v>
      </c>
      <c r="O56" s="16">
        <v>3166</v>
      </c>
      <c r="P56" s="16">
        <v>3131</v>
      </c>
      <c r="Q56" s="16">
        <v>3107</v>
      </c>
      <c r="R56" s="16">
        <v>3132</v>
      </c>
      <c r="S56" s="16">
        <v>3137</v>
      </c>
    </row>
    <row r="57" spans="1:19">
      <c r="A57" s="22" t="s">
        <v>63</v>
      </c>
      <c r="B57" s="16"/>
      <c r="C57" s="16"/>
      <c r="D57" s="16"/>
      <c r="E57" s="16"/>
      <c r="F57" s="16"/>
      <c r="G57" s="16"/>
      <c r="H57" s="16"/>
      <c r="I57" s="16"/>
      <c r="J57" s="16">
        <v>353</v>
      </c>
      <c r="K57" s="16">
        <v>429</v>
      </c>
      <c r="L57" s="16">
        <v>552</v>
      </c>
      <c r="M57" s="16">
        <v>471</v>
      </c>
      <c r="N57" s="16">
        <v>525</v>
      </c>
      <c r="O57" s="16">
        <v>575</v>
      </c>
      <c r="P57" s="16">
        <v>516</v>
      </c>
      <c r="Q57" s="16">
        <v>556</v>
      </c>
      <c r="R57" s="16">
        <v>534</v>
      </c>
      <c r="S57" s="16">
        <v>555</v>
      </c>
    </row>
    <row r="58" spans="1:19">
      <c r="A58" s="22" t="s">
        <v>64</v>
      </c>
      <c r="B58" s="16"/>
      <c r="C58" s="16"/>
      <c r="D58" s="16"/>
      <c r="E58" s="16"/>
      <c r="F58" s="16"/>
      <c r="G58" s="16"/>
      <c r="H58" s="16"/>
      <c r="I58" s="16"/>
      <c r="J58" s="16">
        <v>1783</v>
      </c>
      <c r="K58" s="16">
        <v>1936</v>
      </c>
      <c r="L58" s="16">
        <v>1966</v>
      </c>
      <c r="M58" s="16">
        <v>2127</v>
      </c>
      <c r="N58" s="16">
        <v>2359</v>
      </c>
      <c r="O58" s="16">
        <v>2535</v>
      </c>
      <c r="P58" s="16">
        <v>2561</v>
      </c>
      <c r="Q58" s="16">
        <v>2482</v>
      </c>
      <c r="R58" s="16">
        <v>2483</v>
      </c>
      <c r="S58" s="16">
        <v>2440</v>
      </c>
    </row>
    <row r="59" spans="1:19">
      <c r="A59" s="22" t="s">
        <v>65</v>
      </c>
      <c r="B59" s="16"/>
      <c r="C59" s="16"/>
      <c r="D59" s="16"/>
      <c r="E59" s="16"/>
      <c r="F59" s="16"/>
      <c r="G59" s="16"/>
      <c r="H59" s="16"/>
      <c r="I59" s="16"/>
      <c r="J59" s="16">
        <v>748</v>
      </c>
      <c r="K59" s="16">
        <v>791</v>
      </c>
      <c r="L59" s="16">
        <v>796</v>
      </c>
      <c r="M59" s="16">
        <v>933</v>
      </c>
      <c r="N59" s="16">
        <v>1190</v>
      </c>
      <c r="O59" s="16">
        <v>1383</v>
      </c>
      <c r="P59" s="16">
        <v>1384</v>
      </c>
      <c r="Q59" s="16">
        <v>1272</v>
      </c>
      <c r="R59" s="16">
        <v>1260</v>
      </c>
      <c r="S59" s="16">
        <v>1245</v>
      </c>
    </row>
    <row r="60" spans="1:19">
      <c r="A60" s="22" t="s">
        <v>30</v>
      </c>
      <c r="B60" s="16"/>
      <c r="C60" s="16"/>
      <c r="D60" s="16"/>
      <c r="E60" s="16"/>
      <c r="F60" s="16"/>
      <c r="G60" s="16"/>
      <c r="H60" s="16"/>
      <c r="I60" s="16"/>
      <c r="J60" s="16">
        <v>4788</v>
      </c>
      <c r="K60" s="16">
        <v>5396</v>
      </c>
      <c r="L60" s="16">
        <v>5447</v>
      </c>
      <c r="M60" s="16">
        <v>6485</v>
      </c>
      <c r="N60" s="16">
        <v>7152</v>
      </c>
      <c r="O60" s="16">
        <v>7809</v>
      </c>
      <c r="P60" s="16">
        <v>7789</v>
      </c>
      <c r="Q60" s="16">
        <v>7613</v>
      </c>
      <c r="R60" s="16">
        <v>7448</v>
      </c>
      <c r="S60" s="16">
        <v>7444</v>
      </c>
    </row>
    <row r="61" spans="1:19">
      <c r="A61" s="22" t="s">
        <v>66</v>
      </c>
      <c r="B61" s="16"/>
      <c r="C61" s="16"/>
      <c r="D61" s="16"/>
      <c r="E61" s="16"/>
      <c r="F61" s="16"/>
      <c r="G61" s="16"/>
      <c r="H61" s="16"/>
      <c r="I61" s="16"/>
      <c r="J61" s="16">
        <v>673</v>
      </c>
      <c r="K61" s="16">
        <v>798</v>
      </c>
      <c r="L61" s="16">
        <v>814</v>
      </c>
      <c r="M61" s="16">
        <v>817</v>
      </c>
      <c r="N61" s="16">
        <v>912</v>
      </c>
      <c r="O61" s="16">
        <v>983</v>
      </c>
      <c r="P61" s="16">
        <v>997</v>
      </c>
      <c r="Q61" s="16">
        <v>986</v>
      </c>
      <c r="R61" s="16">
        <v>926</v>
      </c>
      <c r="S61" s="16">
        <v>961</v>
      </c>
    </row>
    <row r="62" spans="1:19">
      <c r="A62" s="22" t="s">
        <v>67</v>
      </c>
      <c r="B62" s="16"/>
      <c r="C62" s="16"/>
      <c r="D62" s="16"/>
      <c r="E62" s="16"/>
      <c r="F62" s="16"/>
      <c r="G62" s="16"/>
      <c r="H62" s="16"/>
      <c r="I62" s="16"/>
      <c r="J62" s="16">
        <v>593</v>
      </c>
      <c r="K62" s="16">
        <v>624</v>
      </c>
      <c r="L62" s="16">
        <v>602</v>
      </c>
      <c r="M62" s="16" t="s">
        <v>35</v>
      </c>
      <c r="N62" s="16" t="s">
        <v>35</v>
      </c>
      <c r="O62" s="16" t="s">
        <v>35</v>
      </c>
      <c r="P62" s="16" t="s">
        <v>35</v>
      </c>
      <c r="Q62" s="16" t="s">
        <v>35</v>
      </c>
      <c r="R62" s="16" t="s">
        <v>35</v>
      </c>
      <c r="S62" s="16" t="s">
        <v>35</v>
      </c>
    </row>
    <row r="63" spans="1:19">
      <c r="A63" s="22" t="s">
        <v>68</v>
      </c>
      <c r="B63" s="16"/>
      <c r="C63" s="16"/>
      <c r="D63" s="16"/>
      <c r="E63" s="16"/>
      <c r="F63" s="16"/>
      <c r="G63" s="16"/>
      <c r="H63" s="16"/>
      <c r="I63" s="16"/>
      <c r="J63" s="16">
        <v>1872</v>
      </c>
      <c r="K63" s="16">
        <v>2010</v>
      </c>
      <c r="L63" s="16">
        <v>2049</v>
      </c>
      <c r="M63" s="16">
        <v>2148</v>
      </c>
      <c r="N63" s="16">
        <v>2409</v>
      </c>
      <c r="O63" s="16">
        <v>2497</v>
      </c>
      <c r="P63" s="16">
        <v>2555</v>
      </c>
      <c r="Q63" s="16">
        <v>2455</v>
      </c>
      <c r="R63" s="16">
        <v>2514</v>
      </c>
      <c r="S63" s="16">
        <v>2570</v>
      </c>
    </row>
    <row r="64" spans="1:19">
      <c r="A64" s="8"/>
      <c r="B64" s="16"/>
      <c r="C64" s="16"/>
      <c r="D64" s="16"/>
      <c r="E64" s="16"/>
      <c r="F64" s="16"/>
      <c r="G64" s="16"/>
      <c r="H64" s="16"/>
      <c r="I64" s="16"/>
      <c r="J64" s="16"/>
      <c r="K64" s="16"/>
      <c r="L64" s="17"/>
      <c r="M64" s="16"/>
      <c r="N64" s="16"/>
      <c r="O64" s="16"/>
      <c r="P64" s="16"/>
      <c r="Q64" s="16"/>
      <c r="R64" s="16"/>
      <c r="S64" s="16"/>
    </row>
    <row r="65" spans="1:19" ht="30" customHeight="1">
      <c r="A65" s="23" t="s">
        <v>69</v>
      </c>
      <c r="B65" s="11">
        <f t="shared" ref="B65:S65" si="8">B67+B88+B119</f>
        <v>59960</v>
      </c>
      <c r="C65" s="11">
        <f t="shared" si="8"/>
        <v>63480</v>
      </c>
      <c r="D65" s="11">
        <f t="shared" si="8"/>
        <v>68082</v>
      </c>
      <c r="E65" s="11">
        <f t="shared" si="8"/>
        <v>70841</v>
      </c>
      <c r="F65" s="11">
        <f t="shared" si="8"/>
        <v>73637</v>
      </c>
      <c r="G65" s="11">
        <f t="shared" si="8"/>
        <v>75680</v>
      </c>
      <c r="H65" s="11">
        <f t="shared" si="8"/>
        <v>75572</v>
      </c>
      <c r="I65" s="11">
        <f t="shared" si="8"/>
        <v>73482</v>
      </c>
      <c r="J65" s="11">
        <f t="shared" si="8"/>
        <v>75867</v>
      </c>
      <c r="K65" s="11">
        <f t="shared" si="8"/>
        <v>81983</v>
      </c>
      <c r="L65" s="11">
        <f t="shared" si="8"/>
        <v>87349</v>
      </c>
      <c r="M65" s="11">
        <f t="shared" si="8"/>
        <v>93779</v>
      </c>
      <c r="N65" s="11">
        <f t="shared" si="8"/>
        <v>101615</v>
      </c>
      <c r="O65" s="11">
        <f t="shared" si="8"/>
        <v>107107</v>
      </c>
      <c r="P65" s="11">
        <f t="shared" si="8"/>
        <v>114329</v>
      </c>
      <c r="Q65" s="11">
        <f t="shared" si="8"/>
        <v>116796</v>
      </c>
      <c r="R65" s="11">
        <f t="shared" si="8"/>
        <v>117906</v>
      </c>
      <c r="S65" s="11">
        <f t="shared" si="8"/>
        <v>121414</v>
      </c>
    </row>
    <row r="66" spans="1:19">
      <c r="A66" s="13"/>
      <c r="B66" s="16"/>
      <c r="C66" s="16"/>
      <c r="D66" s="16"/>
      <c r="E66" s="16"/>
      <c r="F66" s="11"/>
      <c r="G66" s="11"/>
      <c r="H66" s="11"/>
      <c r="I66" s="11"/>
      <c r="J66" s="12"/>
      <c r="K66" s="12"/>
      <c r="L66" s="12"/>
      <c r="M66" s="12"/>
      <c r="N66" s="12"/>
      <c r="O66" s="12"/>
      <c r="P66" s="12"/>
      <c r="Q66" s="12"/>
      <c r="R66" s="12"/>
      <c r="S66" s="12"/>
    </row>
    <row r="67" spans="1:19" ht="34.5" customHeight="1">
      <c r="A67" s="23" t="s">
        <v>70</v>
      </c>
      <c r="B67" s="11">
        <f>SUM(B68:B86)</f>
        <v>46750</v>
      </c>
      <c r="C67" s="11">
        <f t="shared" ref="C67:I67" si="9">SUM(C68:C86)</f>
        <v>49975</v>
      </c>
      <c r="D67" s="11">
        <f t="shared" si="9"/>
        <v>54041</v>
      </c>
      <c r="E67" s="11">
        <f t="shared" si="9"/>
        <v>56996</v>
      </c>
      <c r="F67" s="11">
        <f t="shared" si="9"/>
        <v>60160</v>
      </c>
      <c r="G67" s="11">
        <f t="shared" si="9"/>
        <v>61358</v>
      </c>
      <c r="H67" s="11">
        <f t="shared" si="9"/>
        <v>61885</v>
      </c>
      <c r="I67" s="11">
        <f t="shared" si="9"/>
        <v>59613</v>
      </c>
      <c r="J67" s="11">
        <f t="shared" ref="J67:O67" si="10">SUM(J68:J87)</f>
        <v>61288</v>
      </c>
      <c r="K67" s="11">
        <f t="shared" si="10"/>
        <v>66420</v>
      </c>
      <c r="L67" s="11">
        <f t="shared" si="10"/>
        <v>70749</v>
      </c>
      <c r="M67" s="11">
        <f t="shared" si="10"/>
        <v>76151</v>
      </c>
      <c r="N67" s="11">
        <f t="shared" si="10"/>
        <v>82679</v>
      </c>
      <c r="O67" s="11">
        <f t="shared" si="10"/>
        <v>86867</v>
      </c>
      <c r="P67" s="11">
        <f>SUM(P68:P87)</f>
        <v>89644</v>
      </c>
      <c r="Q67" s="11">
        <f>SUM(Q68:Q87)</f>
        <v>90872</v>
      </c>
      <c r="R67" s="11">
        <f>SUM(R68:R87)</f>
        <v>91310</v>
      </c>
      <c r="S67" s="11">
        <f>SUM(S68:S87)</f>
        <v>90413</v>
      </c>
    </row>
    <row r="68" spans="1:19">
      <c r="A68" s="22" t="s">
        <v>71</v>
      </c>
      <c r="B68" s="16">
        <v>2410</v>
      </c>
      <c r="C68" s="16">
        <v>2695</v>
      </c>
      <c r="D68" s="16">
        <v>3081</v>
      </c>
      <c r="E68" s="16">
        <v>3357</v>
      </c>
      <c r="F68" s="16">
        <v>3569</v>
      </c>
      <c r="G68" s="16">
        <v>3524</v>
      </c>
      <c r="H68" s="16">
        <v>3645</v>
      </c>
      <c r="I68" s="16">
        <v>3520</v>
      </c>
      <c r="J68" s="16">
        <v>3517</v>
      </c>
      <c r="K68" s="16">
        <v>3834</v>
      </c>
      <c r="L68" s="16">
        <v>4169</v>
      </c>
      <c r="M68" s="16">
        <v>4407</v>
      </c>
      <c r="N68" s="16">
        <v>4913</v>
      </c>
      <c r="O68" s="16">
        <v>5336</v>
      </c>
      <c r="P68" s="16">
        <v>5575</v>
      </c>
      <c r="Q68" s="16">
        <v>5707</v>
      </c>
      <c r="R68" s="16">
        <v>5770</v>
      </c>
      <c r="S68" s="16">
        <v>5829</v>
      </c>
    </row>
    <row r="69" spans="1:19">
      <c r="A69" s="22" t="s">
        <v>72</v>
      </c>
      <c r="B69" s="16">
        <v>1613</v>
      </c>
      <c r="C69" s="16">
        <v>1800</v>
      </c>
      <c r="D69" s="16">
        <v>2055</v>
      </c>
      <c r="E69" s="16">
        <v>2365</v>
      </c>
      <c r="F69" s="16">
        <v>2469</v>
      </c>
      <c r="G69" s="16">
        <v>2570</v>
      </c>
      <c r="H69" s="16">
        <v>2595</v>
      </c>
      <c r="I69" s="16">
        <v>2253</v>
      </c>
      <c r="J69" s="16">
        <v>2241</v>
      </c>
      <c r="K69" s="16">
        <v>2519</v>
      </c>
      <c r="L69" s="16">
        <v>2621</v>
      </c>
      <c r="M69" s="16">
        <v>2754</v>
      </c>
      <c r="N69" s="16">
        <v>2924</v>
      </c>
      <c r="O69" s="16">
        <v>3130</v>
      </c>
      <c r="P69" s="16">
        <v>3385</v>
      </c>
      <c r="Q69" s="16">
        <v>3455</v>
      </c>
      <c r="R69" s="16">
        <v>3578</v>
      </c>
      <c r="S69" s="16">
        <v>3544</v>
      </c>
    </row>
    <row r="70" spans="1:19">
      <c r="A70" s="22" t="s">
        <v>73</v>
      </c>
      <c r="B70" s="16">
        <v>1101</v>
      </c>
      <c r="C70" s="16">
        <v>1160</v>
      </c>
      <c r="D70" s="16">
        <v>1263</v>
      </c>
      <c r="E70" s="16">
        <v>1260</v>
      </c>
      <c r="F70" s="16">
        <v>1328</v>
      </c>
      <c r="G70" s="16">
        <v>1322</v>
      </c>
      <c r="H70" s="16">
        <v>1338</v>
      </c>
      <c r="I70" s="16">
        <v>1326</v>
      </c>
      <c r="J70" s="16">
        <v>1446</v>
      </c>
      <c r="K70" s="16">
        <v>1627</v>
      </c>
      <c r="L70" s="16">
        <v>1801</v>
      </c>
      <c r="M70" s="16">
        <v>2002</v>
      </c>
      <c r="N70" s="16">
        <v>2219</v>
      </c>
      <c r="O70" s="16">
        <v>2339</v>
      </c>
      <c r="P70" s="16">
        <v>2361</v>
      </c>
      <c r="Q70" s="16">
        <v>2298</v>
      </c>
      <c r="R70" s="16">
        <v>2295</v>
      </c>
      <c r="S70" s="16">
        <v>2273</v>
      </c>
    </row>
    <row r="71" spans="1:19">
      <c r="A71" s="22" t="s">
        <v>74</v>
      </c>
      <c r="B71" s="16">
        <v>4280</v>
      </c>
      <c r="C71" s="16">
        <v>4318</v>
      </c>
      <c r="D71" s="16">
        <v>4472</v>
      </c>
      <c r="E71" s="16">
        <v>4635</v>
      </c>
      <c r="F71" s="16">
        <v>4887</v>
      </c>
      <c r="G71" s="16">
        <v>5107</v>
      </c>
      <c r="H71" s="16">
        <v>5085</v>
      </c>
      <c r="I71" s="16">
        <v>5178</v>
      </c>
      <c r="J71" s="16">
        <v>5254</v>
      </c>
      <c r="K71" s="16">
        <v>5538</v>
      </c>
      <c r="L71" s="16">
        <v>5678</v>
      </c>
      <c r="M71" s="16">
        <v>5831</v>
      </c>
      <c r="N71" s="16">
        <v>6004</v>
      </c>
      <c r="O71" s="16">
        <v>5980</v>
      </c>
      <c r="P71" s="16">
        <v>6056</v>
      </c>
      <c r="Q71" s="16">
        <v>6092</v>
      </c>
      <c r="R71" s="16">
        <v>6222</v>
      </c>
      <c r="S71" s="16">
        <v>6083</v>
      </c>
    </row>
    <row r="72" spans="1:19">
      <c r="A72" s="22" t="s">
        <v>75</v>
      </c>
      <c r="B72" s="16">
        <v>2618</v>
      </c>
      <c r="C72" s="16">
        <v>2933</v>
      </c>
      <c r="D72" s="16">
        <v>3244</v>
      </c>
      <c r="E72" s="16">
        <v>3417</v>
      </c>
      <c r="F72" s="16">
        <v>3598</v>
      </c>
      <c r="G72" s="16">
        <v>3689</v>
      </c>
      <c r="H72" s="16">
        <v>3805</v>
      </c>
      <c r="I72" s="16">
        <v>3701</v>
      </c>
      <c r="J72" s="16">
        <v>3802</v>
      </c>
      <c r="K72" s="16">
        <v>4195</v>
      </c>
      <c r="L72" s="16">
        <v>4546</v>
      </c>
      <c r="M72" s="16">
        <v>5113</v>
      </c>
      <c r="N72" s="16">
        <v>5800</v>
      </c>
      <c r="O72" s="16">
        <v>6226</v>
      </c>
      <c r="P72" s="16">
        <v>6527</v>
      </c>
      <c r="Q72" s="16">
        <v>6770</v>
      </c>
      <c r="R72" s="16">
        <v>6759</v>
      </c>
      <c r="S72" s="16">
        <v>6535</v>
      </c>
    </row>
    <row r="73" spans="1:19">
      <c r="A73" s="22" t="s">
        <v>76</v>
      </c>
      <c r="B73" s="16">
        <v>3444</v>
      </c>
      <c r="C73" s="16">
        <v>3685</v>
      </c>
      <c r="D73" s="16">
        <v>4133</v>
      </c>
      <c r="E73" s="16">
        <v>4523</v>
      </c>
      <c r="F73" s="16">
        <v>5097</v>
      </c>
      <c r="G73" s="16">
        <v>5318</v>
      </c>
      <c r="H73" s="16">
        <v>5537</v>
      </c>
      <c r="I73" s="16">
        <v>5168</v>
      </c>
      <c r="J73" s="16">
        <v>5260</v>
      </c>
      <c r="K73" s="16">
        <v>5863</v>
      </c>
      <c r="L73" s="16">
        <v>6324</v>
      </c>
      <c r="M73" s="16">
        <v>7155</v>
      </c>
      <c r="N73" s="16">
        <v>7917</v>
      </c>
      <c r="O73" s="16">
        <v>8239</v>
      </c>
      <c r="P73" s="16">
        <v>8369</v>
      </c>
      <c r="Q73" s="16">
        <v>8352</v>
      </c>
      <c r="R73" s="16">
        <v>8309</v>
      </c>
      <c r="S73" s="16">
        <v>8268</v>
      </c>
    </row>
    <row r="74" spans="1:19">
      <c r="A74" s="22" t="s">
        <v>77</v>
      </c>
      <c r="B74" s="16">
        <v>4591</v>
      </c>
      <c r="C74" s="16">
        <v>4929</v>
      </c>
      <c r="D74" s="16">
        <v>5292</v>
      </c>
      <c r="E74" s="16">
        <v>5520</v>
      </c>
      <c r="F74" s="16">
        <v>5794</v>
      </c>
      <c r="G74" s="16">
        <v>5847</v>
      </c>
      <c r="H74" s="16">
        <v>5834</v>
      </c>
      <c r="I74" s="16">
        <v>5740</v>
      </c>
      <c r="J74" s="16">
        <v>5932</v>
      </c>
      <c r="K74" s="16">
        <v>6254</v>
      </c>
      <c r="L74" s="16">
        <v>6508</v>
      </c>
      <c r="M74" s="16">
        <v>6926</v>
      </c>
      <c r="N74" s="16">
        <v>7672</v>
      </c>
      <c r="O74" s="16">
        <v>8052</v>
      </c>
      <c r="P74" s="16">
        <v>8371</v>
      </c>
      <c r="Q74" s="16">
        <v>8519</v>
      </c>
      <c r="R74" s="16">
        <v>8403</v>
      </c>
      <c r="S74" s="16">
        <v>8329</v>
      </c>
    </row>
    <row r="75" spans="1:19">
      <c r="A75" s="22" t="s">
        <v>78</v>
      </c>
      <c r="B75" s="16">
        <v>2924</v>
      </c>
      <c r="C75" s="16">
        <v>3117</v>
      </c>
      <c r="D75" s="16">
        <v>3258</v>
      </c>
      <c r="E75" s="16">
        <v>3359</v>
      </c>
      <c r="F75" s="16">
        <v>3451</v>
      </c>
      <c r="G75" s="16">
        <v>3547</v>
      </c>
      <c r="H75" s="16">
        <v>3572</v>
      </c>
      <c r="I75" s="16">
        <v>3351</v>
      </c>
      <c r="J75" s="16">
        <v>3368</v>
      </c>
      <c r="K75" s="16">
        <v>3696</v>
      </c>
      <c r="L75" s="16">
        <v>3968</v>
      </c>
      <c r="M75" s="16">
        <v>4224</v>
      </c>
      <c r="N75" s="16">
        <v>4525</v>
      </c>
      <c r="O75" s="16">
        <v>4764</v>
      </c>
      <c r="P75" s="16">
        <v>4866</v>
      </c>
      <c r="Q75" s="16">
        <v>4977</v>
      </c>
      <c r="R75" s="16">
        <v>5061</v>
      </c>
      <c r="S75" s="16">
        <v>4953</v>
      </c>
    </row>
    <row r="76" spans="1:19">
      <c r="A76" s="22" t="s">
        <v>79</v>
      </c>
      <c r="B76" s="16">
        <v>3513</v>
      </c>
      <c r="C76" s="16">
        <v>3686</v>
      </c>
      <c r="D76" s="16">
        <v>3904</v>
      </c>
      <c r="E76" s="16">
        <v>4113</v>
      </c>
      <c r="F76" s="16">
        <v>4402</v>
      </c>
      <c r="G76" s="16">
        <v>4474</v>
      </c>
      <c r="H76" s="16">
        <v>4433</v>
      </c>
      <c r="I76" s="16">
        <v>4254</v>
      </c>
      <c r="J76" s="16">
        <v>4338</v>
      </c>
      <c r="K76" s="16">
        <v>4561</v>
      </c>
      <c r="L76" s="16">
        <v>4788</v>
      </c>
      <c r="M76" s="16">
        <v>4945</v>
      </c>
      <c r="N76" s="16">
        <v>5106</v>
      </c>
      <c r="O76" s="16">
        <v>5236</v>
      </c>
      <c r="P76" s="16">
        <v>5315</v>
      </c>
      <c r="Q76" s="16">
        <v>5297</v>
      </c>
      <c r="R76" s="16">
        <v>5210</v>
      </c>
      <c r="S76" s="16">
        <v>5160</v>
      </c>
    </row>
    <row r="77" spans="1:19">
      <c r="A77" s="22" t="s">
        <v>80</v>
      </c>
      <c r="B77" s="16">
        <v>3024</v>
      </c>
      <c r="C77" s="16">
        <v>3251</v>
      </c>
      <c r="D77" s="16">
        <v>3569</v>
      </c>
      <c r="E77" s="16">
        <v>3788</v>
      </c>
      <c r="F77" s="16">
        <v>3891</v>
      </c>
      <c r="G77" s="16">
        <v>3919</v>
      </c>
      <c r="H77" s="16">
        <v>3809</v>
      </c>
      <c r="I77" s="16">
        <v>3559</v>
      </c>
      <c r="J77" s="16">
        <v>3601</v>
      </c>
      <c r="K77" s="16">
        <v>3818</v>
      </c>
      <c r="L77" s="16">
        <v>3998</v>
      </c>
      <c r="M77" s="16">
        <v>4339</v>
      </c>
      <c r="N77" s="16">
        <v>4577</v>
      </c>
      <c r="O77" s="16">
        <v>4884</v>
      </c>
      <c r="P77" s="16">
        <v>5091</v>
      </c>
      <c r="Q77" s="16">
        <v>5167</v>
      </c>
      <c r="R77" s="16">
        <v>5347</v>
      </c>
      <c r="S77" s="16">
        <v>5427</v>
      </c>
    </row>
    <row r="78" spans="1:19">
      <c r="A78" s="22" t="s">
        <v>81</v>
      </c>
      <c r="B78" s="16">
        <v>1586</v>
      </c>
      <c r="C78" s="16">
        <v>1806</v>
      </c>
      <c r="D78" s="16">
        <v>1958</v>
      </c>
      <c r="E78" s="16">
        <v>2096</v>
      </c>
      <c r="F78" s="16">
        <v>2238</v>
      </c>
      <c r="G78" s="16">
        <v>2268</v>
      </c>
      <c r="H78" s="16">
        <v>2410</v>
      </c>
      <c r="I78" s="16">
        <v>2336</v>
      </c>
      <c r="J78" s="16">
        <v>2500</v>
      </c>
      <c r="K78" s="16">
        <v>2817</v>
      </c>
      <c r="L78" s="16">
        <v>3179</v>
      </c>
      <c r="M78" s="16">
        <v>3709</v>
      </c>
      <c r="N78" s="16">
        <v>4086</v>
      </c>
      <c r="O78" s="16">
        <v>4309</v>
      </c>
      <c r="P78" s="16">
        <v>4485</v>
      </c>
      <c r="Q78" s="16">
        <v>4565</v>
      </c>
      <c r="R78" s="16">
        <v>4556</v>
      </c>
      <c r="S78" s="16">
        <v>4385</v>
      </c>
    </row>
    <row r="79" spans="1:19">
      <c r="A79" s="22" t="s">
        <v>82</v>
      </c>
      <c r="B79" s="16">
        <v>3895</v>
      </c>
      <c r="C79" s="16">
        <v>4147</v>
      </c>
      <c r="D79" s="16">
        <v>4319</v>
      </c>
      <c r="E79" s="16">
        <v>4543</v>
      </c>
      <c r="F79" s="16">
        <v>4595</v>
      </c>
      <c r="G79" s="16">
        <v>4607</v>
      </c>
      <c r="H79" s="16">
        <v>4435</v>
      </c>
      <c r="I79" s="16">
        <v>4090</v>
      </c>
      <c r="J79" s="16">
        <v>4103</v>
      </c>
      <c r="K79" s="16">
        <v>4246</v>
      </c>
      <c r="L79" s="16">
        <v>4545</v>
      </c>
      <c r="M79" s="16">
        <v>4942</v>
      </c>
      <c r="N79" s="16">
        <v>5442</v>
      </c>
      <c r="O79" s="16">
        <v>5841</v>
      </c>
      <c r="P79" s="16">
        <v>6043</v>
      </c>
      <c r="Q79" s="16">
        <v>6140</v>
      </c>
      <c r="R79" s="16">
        <v>6032</v>
      </c>
      <c r="S79" s="16">
        <v>6093</v>
      </c>
    </row>
    <row r="80" spans="1:19">
      <c r="A80" s="22" t="s">
        <v>83</v>
      </c>
      <c r="B80" s="16">
        <v>1276</v>
      </c>
      <c r="C80" s="16">
        <v>1420</v>
      </c>
      <c r="D80" s="16">
        <v>1683</v>
      </c>
      <c r="E80" s="16">
        <v>1897</v>
      </c>
      <c r="F80" s="16">
        <v>2102</v>
      </c>
      <c r="G80" s="16">
        <v>2243</v>
      </c>
      <c r="H80" s="16">
        <v>2317</v>
      </c>
      <c r="I80" s="16">
        <v>2340</v>
      </c>
      <c r="J80" s="16">
        <v>2396</v>
      </c>
      <c r="K80" s="16">
        <v>2606</v>
      </c>
      <c r="L80" s="16">
        <v>2792</v>
      </c>
      <c r="M80" s="16">
        <v>2996</v>
      </c>
      <c r="N80" s="16">
        <v>3255</v>
      </c>
      <c r="O80" s="16">
        <v>3420</v>
      </c>
      <c r="P80" s="16">
        <v>3447</v>
      </c>
      <c r="Q80" s="16">
        <v>3503</v>
      </c>
      <c r="R80" s="16">
        <v>3535</v>
      </c>
      <c r="S80" s="16">
        <v>3513</v>
      </c>
    </row>
    <row r="81" spans="1:19">
      <c r="A81" s="22" t="s">
        <v>84</v>
      </c>
      <c r="B81" s="16">
        <v>2944</v>
      </c>
      <c r="C81" s="16">
        <v>3052</v>
      </c>
      <c r="D81" s="16">
        <v>3222</v>
      </c>
      <c r="E81" s="16">
        <v>3229</v>
      </c>
      <c r="F81" s="16">
        <v>3379</v>
      </c>
      <c r="G81" s="16">
        <v>3488</v>
      </c>
      <c r="H81" s="16">
        <v>3474</v>
      </c>
      <c r="I81" s="16">
        <v>3368</v>
      </c>
      <c r="J81" s="16">
        <v>3917</v>
      </c>
      <c r="K81" s="16">
        <v>4328</v>
      </c>
      <c r="L81" s="16">
        <v>4463</v>
      </c>
      <c r="M81" s="16">
        <v>4704</v>
      </c>
      <c r="N81" s="16">
        <v>5091</v>
      </c>
      <c r="O81" s="16">
        <v>5480</v>
      </c>
      <c r="P81" s="16">
        <v>5790</v>
      </c>
      <c r="Q81" s="16">
        <v>5788</v>
      </c>
      <c r="R81" s="16">
        <v>5762</v>
      </c>
      <c r="S81" s="16">
        <v>5693</v>
      </c>
    </row>
    <row r="82" spans="1:19">
      <c r="A82" s="22" t="s">
        <v>85</v>
      </c>
      <c r="B82" s="16">
        <v>367</v>
      </c>
      <c r="C82" s="16">
        <v>373</v>
      </c>
      <c r="D82" s="16">
        <v>369</v>
      </c>
      <c r="E82" s="16">
        <v>372</v>
      </c>
      <c r="F82" s="16">
        <v>384</v>
      </c>
      <c r="G82" s="16">
        <v>368</v>
      </c>
      <c r="H82" s="16">
        <v>398</v>
      </c>
      <c r="I82" s="16">
        <v>408</v>
      </c>
      <c r="J82" s="16">
        <v>435</v>
      </c>
      <c r="K82" s="16">
        <v>522</v>
      </c>
      <c r="L82" s="16">
        <v>581</v>
      </c>
      <c r="M82" s="16">
        <v>699</v>
      </c>
      <c r="N82" s="16">
        <v>865</v>
      </c>
      <c r="O82" s="16">
        <v>942</v>
      </c>
      <c r="P82" s="16">
        <v>972</v>
      </c>
      <c r="Q82" s="16">
        <v>989</v>
      </c>
      <c r="R82" s="16">
        <v>1056</v>
      </c>
      <c r="S82" s="16">
        <v>1066</v>
      </c>
    </row>
    <row r="83" spans="1:19">
      <c r="A83" s="22" t="s">
        <v>86</v>
      </c>
      <c r="B83" s="16">
        <v>397</v>
      </c>
      <c r="C83" s="16">
        <v>408</v>
      </c>
      <c r="D83" s="16">
        <v>428</v>
      </c>
      <c r="E83" s="16">
        <v>432</v>
      </c>
      <c r="F83" s="16">
        <v>425</v>
      </c>
      <c r="G83" s="16">
        <v>450</v>
      </c>
      <c r="H83" s="16">
        <v>437</v>
      </c>
      <c r="I83" s="16">
        <v>445</v>
      </c>
      <c r="J83" s="16">
        <v>421</v>
      </c>
      <c r="K83" s="16">
        <v>485</v>
      </c>
      <c r="L83" s="16">
        <v>545</v>
      </c>
      <c r="M83" s="16">
        <v>587</v>
      </c>
      <c r="N83" s="16">
        <v>642</v>
      </c>
      <c r="O83" s="16">
        <v>622</v>
      </c>
      <c r="P83" s="16">
        <v>662</v>
      </c>
      <c r="Q83" s="16">
        <v>647</v>
      </c>
      <c r="R83" s="16">
        <v>663</v>
      </c>
      <c r="S83" s="16">
        <v>680</v>
      </c>
    </row>
    <row r="84" spans="1:19">
      <c r="A84" s="22" t="s">
        <v>87</v>
      </c>
      <c r="B84" s="16">
        <v>2534</v>
      </c>
      <c r="C84" s="16">
        <v>2754</v>
      </c>
      <c r="D84" s="16">
        <v>3010</v>
      </c>
      <c r="E84" s="16">
        <v>3123</v>
      </c>
      <c r="F84" s="16">
        <v>3235</v>
      </c>
      <c r="G84" s="16">
        <v>3257</v>
      </c>
      <c r="H84" s="16">
        <v>3207</v>
      </c>
      <c r="I84" s="16">
        <v>2898</v>
      </c>
      <c r="J84" s="16">
        <v>2986</v>
      </c>
      <c r="K84" s="16">
        <v>3262</v>
      </c>
      <c r="L84" s="16">
        <v>3636</v>
      </c>
      <c r="M84" s="16">
        <v>3793</v>
      </c>
      <c r="N84" s="16">
        <v>4085</v>
      </c>
      <c r="O84" s="16">
        <v>4199</v>
      </c>
      <c r="P84" s="16">
        <v>4373</v>
      </c>
      <c r="Q84" s="16">
        <v>4589</v>
      </c>
      <c r="R84" s="16">
        <v>4815</v>
      </c>
      <c r="S84" s="16">
        <v>4838</v>
      </c>
    </row>
    <row r="85" spans="1:19">
      <c r="A85" s="22" t="s">
        <v>88</v>
      </c>
      <c r="B85" s="16">
        <v>2130</v>
      </c>
      <c r="C85" s="16">
        <v>2155</v>
      </c>
      <c r="D85" s="16">
        <v>2225</v>
      </c>
      <c r="E85" s="16">
        <v>2239</v>
      </c>
      <c r="F85" s="16">
        <v>2319</v>
      </c>
      <c r="G85" s="16">
        <v>2290</v>
      </c>
      <c r="H85" s="16">
        <v>2424</v>
      </c>
      <c r="I85" s="16">
        <v>2577</v>
      </c>
      <c r="J85" s="16">
        <v>2684</v>
      </c>
      <c r="K85" s="16">
        <v>2897</v>
      </c>
      <c r="L85" s="16">
        <v>3086</v>
      </c>
      <c r="M85" s="16">
        <v>3354</v>
      </c>
      <c r="N85" s="16">
        <v>3738</v>
      </c>
      <c r="O85" s="16">
        <v>3917</v>
      </c>
      <c r="P85" s="16">
        <v>4056</v>
      </c>
      <c r="Q85" s="16">
        <v>4006</v>
      </c>
      <c r="R85" s="16">
        <v>4011</v>
      </c>
      <c r="S85" s="16">
        <v>3874</v>
      </c>
    </row>
    <row r="86" spans="1:19">
      <c r="A86" s="22" t="s">
        <v>89</v>
      </c>
      <c r="B86" s="16">
        <v>2103</v>
      </c>
      <c r="C86" s="16">
        <v>2286</v>
      </c>
      <c r="D86" s="16">
        <v>2556</v>
      </c>
      <c r="E86" s="16">
        <v>2728</v>
      </c>
      <c r="F86" s="16">
        <v>2997</v>
      </c>
      <c r="G86" s="16">
        <v>3070</v>
      </c>
      <c r="H86" s="16">
        <v>3130</v>
      </c>
      <c r="I86" s="16">
        <v>3101</v>
      </c>
      <c r="J86" s="16">
        <v>3087</v>
      </c>
      <c r="K86" s="16">
        <v>3352</v>
      </c>
      <c r="L86" s="16">
        <v>3521</v>
      </c>
      <c r="M86" s="16">
        <v>3671</v>
      </c>
      <c r="N86" s="16">
        <v>3818</v>
      </c>
      <c r="O86" s="16">
        <v>3951</v>
      </c>
      <c r="P86" s="16">
        <v>3900</v>
      </c>
      <c r="Q86" s="16">
        <v>4011</v>
      </c>
      <c r="R86" s="16">
        <v>3926</v>
      </c>
      <c r="S86" s="16">
        <v>3870</v>
      </c>
    </row>
    <row r="87" spans="1:19">
      <c r="A87" s="24"/>
      <c r="B87" s="16"/>
      <c r="C87" s="16"/>
      <c r="D87" s="16"/>
      <c r="E87" s="16"/>
      <c r="F87" s="16"/>
      <c r="G87" s="16"/>
      <c r="H87" s="16"/>
      <c r="I87" s="16"/>
      <c r="J87" s="16"/>
      <c r="K87" s="16"/>
      <c r="L87" s="17"/>
      <c r="M87" s="17"/>
      <c r="N87" s="17"/>
      <c r="O87" s="17"/>
      <c r="P87" s="17"/>
      <c r="Q87" s="17"/>
      <c r="R87" s="17"/>
      <c r="S87" s="17"/>
    </row>
    <row r="88" spans="1:19" ht="29.25">
      <c r="A88" s="23" t="s">
        <v>90</v>
      </c>
      <c r="B88" s="11">
        <f t="shared" ref="B88:M88" si="11">SUM(B91:B112)</f>
        <v>6689</v>
      </c>
      <c r="C88" s="11">
        <f t="shared" si="11"/>
        <v>7017</v>
      </c>
      <c r="D88" s="11">
        <f t="shared" si="11"/>
        <v>7335</v>
      </c>
      <c r="E88" s="11">
        <f t="shared" si="11"/>
        <v>7322</v>
      </c>
      <c r="F88" s="11">
        <f t="shared" si="11"/>
        <v>7698</v>
      </c>
      <c r="G88" s="11">
        <f t="shared" si="11"/>
        <v>8351</v>
      </c>
      <c r="H88" s="11">
        <f t="shared" si="11"/>
        <v>8924</v>
      </c>
      <c r="I88" s="11">
        <f t="shared" si="11"/>
        <v>9164</v>
      </c>
      <c r="J88" s="11">
        <f t="shared" si="11"/>
        <v>10409</v>
      </c>
      <c r="K88" s="11">
        <f t="shared" si="11"/>
        <v>11002</v>
      </c>
      <c r="L88" s="11">
        <f t="shared" si="11"/>
        <v>12072</v>
      </c>
      <c r="M88" s="11">
        <f t="shared" si="11"/>
        <v>12912</v>
      </c>
      <c r="N88" s="11">
        <f>SUM(N90:N112)</f>
        <v>14056</v>
      </c>
      <c r="O88" s="11">
        <f>SUM(O90:O112)</f>
        <v>15281</v>
      </c>
      <c r="P88" s="11">
        <f>SUM(P90:P117)</f>
        <v>18945</v>
      </c>
      <c r="Q88" s="11">
        <f>SUM(Q89:Q117)</f>
        <v>19860</v>
      </c>
      <c r="R88" s="11">
        <f>SUM(R89:R117)</f>
        <v>20395</v>
      </c>
      <c r="S88" s="11">
        <f>SUM(S89:S117)</f>
        <v>24556</v>
      </c>
    </row>
    <row r="89" spans="1:19">
      <c r="A89" s="22" t="s">
        <v>91</v>
      </c>
      <c r="B89" s="16" t="s">
        <v>35</v>
      </c>
      <c r="C89" s="16" t="s">
        <v>35</v>
      </c>
      <c r="D89" s="16" t="s">
        <v>35</v>
      </c>
      <c r="E89" s="16" t="s">
        <v>35</v>
      </c>
      <c r="F89" s="16" t="s">
        <v>35</v>
      </c>
      <c r="G89" s="16" t="s">
        <v>35</v>
      </c>
      <c r="H89" s="16" t="s">
        <v>35</v>
      </c>
      <c r="I89" s="16" t="s">
        <v>35</v>
      </c>
      <c r="J89" s="16" t="s">
        <v>35</v>
      </c>
      <c r="K89" s="16" t="s">
        <v>35</v>
      </c>
      <c r="L89" s="16" t="s">
        <v>35</v>
      </c>
      <c r="M89" s="16" t="s">
        <v>35</v>
      </c>
      <c r="N89" s="16" t="s">
        <v>35</v>
      </c>
      <c r="O89" s="16" t="s">
        <v>35</v>
      </c>
      <c r="P89" s="16" t="s">
        <v>35</v>
      </c>
      <c r="Q89" s="16">
        <v>227</v>
      </c>
      <c r="R89" s="16">
        <v>192</v>
      </c>
      <c r="S89" s="16">
        <v>180</v>
      </c>
    </row>
    <row r="90" spans="1:19">
      <c r="A90" s="22" t="s">
        <v>92</v>
      </c>
      <c r="B90" s="16" t="s">
        <v>35</v>
      </c>
      <c r="C90" s="16" t="s">
        <v>35</v>
      </c>
      <c r="D90" s="16" t="s">
        <v>35</v>
      </c>
      <c r="E90" s="16" t="s">
        <v>35</v>
      </c>
      <c r="F90" s="16" t="s">
        <v>35</v>
      </c>
      <c r="G90" s="16" t="s">
        <v>35</v>
      </c>
      <c r="H90" s="16" t="s">
        <v>35</v>
      </c>
      <c r="I90" s="16" t="s">
        <v>35</v>
      </c>
      <c r="J90" s="16" t="s">
        <v>35</v>
      </c>
      <c r="K90" s="16" t="s">
        <v>35</v>
      </c>
      <c r="L90" s="16" t="s">
        <v>35</v>
      </c>
      <c r="M90" s="16" t="s">
        <v>35</v>
      </c>
      <c r="N90" s="16">
        <v>11</v>
      </c>
      <c r="O90" s="16">
        <v>29</v>
      </c>
      <c r="P90" s="16">
        <v>49</v>
      </c>
      <c r="Q90" s="16">
        <v>62</v>
      </c>
      <c r="R90" s="16">
        <v>82</v>
      </c>
      <c r="S90" s="16">
        <v>72</v>
      </c>
    </row>
    <row r="91" spans="1:19">
      <c r="A91" s="22" t="s">
        <v>93</v>
      </c>
      <c r="B91" s="16" t="s">
        <v>35</v>
      </c>
      <c r="C91" s="16"/>
      <c r="D91" s="16"/>
      <c r="E91" s="16"/>
      <c r="F91" s="16">
        <v>99</v>
      </c>
      <c r="G91" s="16">
        <v>120</v>
      </c>
      <c r="H91" s="16">
        <v>88</v>
      </c>
      <c r="I91" s="16">
        <v>91</v>
      </c>
      <c r="J91" s="16">
        <v>96</v>
      </c>
      <c r="K91" s="16">
        <v>69</v>
      </c>
      <c r="L91" s="16">
        <v>75</v>
      </c>
      <c r="M91" s="16" t="s">
        <v>35</v>
      </c>
      <c r="N91" s="16" t="s">
        <v>35</v>
      </c>
      <c r="O91" s="16" t="s">
        <v>35</v>
      </c>
      <c r="P91" s="16" t="s">
        <v>35</v>
      </c>
      <c r="Q91" s="16" t="s">
        <v>35</v>
      </c>
      <c r="R91" s="16" t="s">
        <v>35</v>
      </c>
      <c r="S91" s="16" t="s">
        <v>35</v>
      </c>
    </row>
    <row r="92" spans="1:19">
      <c r="A92" s="22" t="s">
        <v>94</v>
      </c>
      <c r="B92" s="16" t="s">
        <v>35</v>
      </c>
      <c r="C92" s="16"/>
      <c r="D92" s="16">
        <v>49</v>
      </c>
      <c r="E92" s="16">
        <v>106</v>
      </c>
      <c r="F92" s="16">
        <v>152</v>
      </c>
      <c r="G92" s="16">
        <v>203</v>
      </c>
      <c r="H92" s="16">
        <v>236</v>
      </c>
      <c r="I92" s="16">
        <v>273</v>
      </c>
      <c r="J92" s="16">
        <v>362</v>
      </c>
      <c r="K92" s="16">
        <v>276</v>
      </c>
      <c r="L92" s="16">
        <v>337</v>
      </c>
      <c r="M92" s="16">
        <v>288</v>
      </c>
      <c r="N92" s="16">
        <v>299</v>
      </c>
      <c r="O92" s="16">
        <v>322</v>
      </c>
      <c r="P92" s="16">
        <v>343</v>
      </c>
      <c r="Q92" s="16">
        <v>305</v>
      </c>
      <c r="R92" s="16">
        <v>225</v>
      </c>
      <c r="S92" s="16" t="s">
        <v>35</v>
      </c>
    </row>
    <row r="93" spans="1:19">
      <c r="A93" s="22" t="s">
        <v>95</v>
      </c>
      <c r="B93" s="16" t="s">
        <v>35</v>
      </c>
      <c r="C93" s="16" t="s">
        <v>35</v>
      </c>
      <c r="D93" s="16" t="s">
        <v>35</v>
      </c>
      <c r="E93" s="16" t="s">
        <v>35</v>
      </c>
      <c r="F93" s="16" t="s">
        <v>35</v>
      </c>
      <c r="G93" s="16" t="s">
        <v>35</v>
      </c>
      <c r="H93" s="16" t="s">
        <v>35</v>
      </c>
      <c r="I93" s="16" t="s">
        <v>35</v>
      </c>
      <c r="J93" s="16" t="s">
        <v>35</v>
      </c>
      <c r="K93" s="16" t="s">
        <v>35</v>
      </c>
      <c r="L93" s="16" t="s">
        <v>35</v>
      </c>
      <c r="M93" s="16">
        <v>76</v>
      </c>
      <c r="N93" s="16">
        <v>111</v>
      </c>
      <c r="O93" s="16">
        <v>161</v>
      </c>
      <c r="P93" s="16">
        <v>202</v>
      </c>
      <c r="Q93" s="16">
        <v>201</v>
      </c>
      <c r="R93" s="16">
        <v>226</v>
      </c>
      <c r="S93" s="16">
        <v>249</v>
      </c>
    </row>
    <row r="94" spans="1:19">
      <c r="A94" s="22" t="s">
        <v>96</v>
      </c>
      <c r="B94" s="16">
        <v>511</v>
      </c>
      <c r="C94" s="16">
        <v>562</v>
      </c>
      <c r="D94" s="16">
        <v>575</v>
      </c>
      <c r="E94" s="16">
        <v>567</v>
      </c>
      <c r="F94" s="16">
        <v>638</v>
      </c>
      <c r="G94" s="16">
        <v>726</v>
      </c>
      <c r="H94" s="16">
        <v>722</v>
      </c>
      <c r="I94" s="16">
        <v>756</v>
      </c>
      <c r="J94" s="16">
        <v>759</v>
      </c>
      <c r="K94" s="16">
        <v>714</v>
      </c>
      <c r="L94" s="16">
        <v>821</v>
      </c>
      <c r="M94" s="16">
        <v>837</v>
      </c>
      <c r="N94" s="16">
        <v>896</v>
      </c>
      <c r="O94" s="16">
        <v>887</v>
      </c>
      <c r="P94" s="16">
        <v>924</v>
      </c>
      <c r="Q94" s="16">
        <v>944</v>
      </c>
      <c r="R94" s="16">
        <v>941</v>
      </c>
      <c r="S94" s="16">
        <v>896</v>
      </c>
    </row>
    <row r="95" spans="1:19">
      <c r="A95" s="22" t="s">
        <v>97</v>
      </c>
      <c r="B95" s="16">
        <v>1010</v>
      </c>
      <c r="C95" s="16">
        <v>1034</v>
      </c>
      <c r="D95" s="16">
        <v>1071</v>
      </c>
      <c r="E95" s="16">
        <v>1108</v>
      </c>
      <c r="F95" s="16">
        <v>1148</v>
      </c>
      <c r="G95" s="16">
        <v>1314</v>
      </c>
      <c r="H95" s="16">
        <v>1211</v>
      </c>
      <c r="I95" s="16">
        <v>1281</v>
      </c>
      <c r="J95" s="16">
        <v>1362</v>
      </c>
      <c r="K95" s="16">
        <v>1407</v>
      </c>
      <c r="L95" s="16">
        <v>1506</v>
      </c>
      <c r="M95" s="16">
        <v>1634</v>
      </c>
      <c r="N95" s="16">
        <v>1716</v>
      </c>
      <c r="O95" s="16">
        <v>1797</v>
      </c>
      <c r="P95" s="16">
        <v>1875</v>
      </c>
      <c r="Q95" s="16">
        <v>1882</v>
      </c>
      <c r="R95" s="16">
        <v>1867</v>
      </c>
      <c r="S95" s="16">
        <v>1800</v>
      </c>
    </row>
    <row r="96" spans="1:19">
      <c r="A96" s="22" t="s">
        <v>98</v>
      </c>
      <c r="B96" s="16" t="s">
        <v>35</v>
      </c>
      <c r="C96" s="16" t="s">
        <v>35</v>
      </c>
      <c r="D96" s="16" t="s">
        <v>35</v>
      </c>
      <c r="E96" s="16" t="s">
        <v>35</v>
      </c>
      <c r="F96" s="16" t="s">
        <v>35</v>
      </c>
      <c r="G96" s="16" t="s">
        <v>35</v>
      </c>
      <c r="H96" s="16" t="s">
        <v>35</v>
      </c>
      <c r="I96" s="16" t="s">
        <v>35</v>
      </c>
      <c r="J96" s="16" t="s">
        <v>35</v>
      </c>
      <c r="K96" s="16" t="s">
        <v>35</v>
      </c>
      <c r="L96" s="16" t="s">
        <v>35</v>
      </c>
      <c r="M96" s="16" t="s">
        <v>35</v>
      </c>
      <c r="N96" s="16">
        <v>134</v>
      </c>
      <c r="O96" s="16">
        <v>159</v>
      </c>
      <c r="P96" s="16">
        <v>152</v>
      </c>
      <c r="Q96" s="16">
        <v>181</v>
      </c>
      <c r="R96" s="16">
        <v>169</v>
      </c>
      <c r="S96" s="16">
        <v>195</v>
      </c>
    </row>
    <row r="97" spans="1:19">
      <c r="A97" s="22" t="s">
        <v>99</v>
      </c>
      <c r="B97" s="16">
        <v>734</v>
      </c>
      <c r="C97" s="16">
        <v>893</v>
      </c>
      <c r="D97" s="16">
        <v>1051</v>
      </c>
      <c r="E97" s="16">
        <v>993</v>
      </c>
      <c r="F97" s="16">
        <v>1090</v>
      </c>
      <c r="G97" s="16">
        <v>1450</v>
      </c>
      <c r="H97" s="16">
        <v>1545</v>
      </c>
      <c r="I97" s="16">
        <v>1573</v>
      </c>
      <c r="J97" s="16">
        <v>1848</v>
      </c>
      <c r="K97" s="16">
        <v>1976</v>
      </c>
      <c r="L97" s="16">
        <v>2245</v>
      </c>
      <c r="M97" s="16">
        <v>2499</v>
      </c>
      <c r="N97" s="16">
        <v>2769</v>
      </c>
      <c r="O97" s="16">
        <v>2941</v>
      </c>
      <c r="P97" s="16">
        <v>2963</v>
      </c>
      <c r="Q97" s="16">
        <v>3057</v>
      </c>
      <c r="R97" s="16">
        <v>3149</v>
      </c>
      <c r="S97" s="16">
        <v>3391</v>
      </c>
    </row>
    <row r="98" spans="1:19">
      <c r="A98" s="22" t="s">
        <v>100</v>
      </c>
      <c r="B98" s="16" t="s">
        <v>35</v>
      </c>
      <c r="C98" s="16" t="s">
        <v>35</v>
      </c>
      <c r="D98" s="16" t="s">
        <v>35</v>
      </c>
      <c r="E98" s="16" t="s">
        <v>35</v>
      </c>
      <c r="F98" s="16" t="s">
        <v>35</v>
      </c>
      <c r="G98" s="16" t="s">
        <v>35</v>
      </c>
      <c r="H98" s="16">
        <v>37</v>
      </c>
      <c r="I98" s="16">
        <v>59</v>
      </c>
      <c r="J98" s="16">
        <v>73</v>
      </c>
      <c r="K98" s="16">
        <v>128</v>
      </c>
      <c r="L98" s="16">
        <v>162</v>
      </c>
      <c r="M98" s="16">
        <v>159</v>
      </c>
      <c r="N98" s="16">
        <v>128</v>
      </c>
      <c r="O98" s="16">
        <v>148</v>
      </c>
      <c r="P98" s="16">
        <v>177</v>
      </c>
      <c r="Q98" s="16">
        <v>203</v>
      </c>
      <c r="R98" s="16">
        <v>305</v>
      </c>
      <c r="S98" s="16">
        <v>239</v>
      </c>
    </row>
    <row r="99" spans="1:19">
      <c r="A99" s="22" t="s">
        <v>101</v>
      </c>
      <c r="B99" s="16">
        <v>298</v>
      </c>
      <c r="C99" s="16">
        <v>306</v>
      </c>
      <c r="D99" s="16">
        <v>295</v>
      </c>
      <c r="E99" s="16">
        <v>330</v>
      </c>
      <c r="F99" s="16">
        <v>336</v>
      </c>
      <c r="G99" s="16">
        <v>355</v>
      </c>
      <c r="H99" s="16">
        <v>390</v>
      </c>
      <c r="I99" s="16">
        <v>380</v>
      </c>
      <c r="J99" s="16">
        <v>335</v>
      </c>
      <c r="K99" s="16">
        <v>287</v>
      </c>
      <c r="L99" s="16">
        <v>239</v>
      </c>
      <c r="M99" s="16">
        <v>211</v>
      </c>
      <c r="N99" s="16">
        <v>194</v>
      </c>
      <c r="O99" s="16">
        <v>184</v>
      </c>
      <c r="P99" s="16">
        <v>171</v>
      </c>
      <c r="Q99" s="16">
        <v>168</v>
      </c>
      <c r="R99" s="16">
        <v>153</v>
      </c>
      <c r="S99" s="16">
        <v>98</v>
      </c>
    </row>
    <row r="100" spans="1:19">
      <c r="A100" s="22" t="s">
        <v>102</v>
      </c>
      <c r="B100" s="16" t="s">
        <v>35</v>
      </c>
      <c r="C100" s="16" t="s">
        <v>35</v>
      </c>
      <c r="D100" s="16" t="s">
        <v>35</v>
      </c>
      <c r="E100" s="16" t="s">
        <v>35</v>
      </c>
      <c r="F100" s="16" t="s">
        <v>35</v>
      </c>
      <c r="G100" s="16" t="s">
        <v>35</v>
      </c>
      <c r="H100" s="16">
        <v>205</v>
      </c>
      <c r="I100" s="16">
        <v>315</v>
      </c>
      <c r="J100" s="16">
        <v>348</v>
      </c>
      <c r="K100" s="16">
        <v>482</v>
      </c>
      <c r="L100" s="16">
        <v>532</v>
      </c>
      <c r="M100" s="16">
        <v>572</v>
      </c>
      <c r="N100" s="16">
        <v>636</v>
      </c>
      <c r="O100" s="16">
        <v>664</v>
      </c>
      <c r="P100" s="16">
        <v>704</v>
      </c>
      <c r="Q100" s="16">
        <v>671</v>
      </c>
      <c r="R100" s="16">
        <v>601</v>
      </c>
      <c r="S100" s="16">
        <v>596</v>
      </c>
    </row>
    <row r="101" spans="1:19">
      <c r="A101" s="22" t="s">
        <v>103</v>
      </c>
      <c r="B101" s="16" t="s">
        <v>35</v>
      </c>
      <c r="C101" s="16" t="s">
        <v>35</v>
      </c>
      <c r="D101" s="16" t="s">
        <v>35</v>
      </c>
      <c r="E101" s="16" t="s">
        <v>35</v>
      </c>
      <c r="F101" s="16" t="s">
        <v>35</v>
      </c>
      <c r="G101" s="16" t="s">
        <v>35</v>
      </c>
      <c r="H101" s="16" t="s">
        <v>35</v>
      </c>
      <c r="I101" s="16" t="s">
        <v>35</v>
      </c>
      <c r="J101" s="16" t="s">
        <v>35</v>
      </c>
      <c r="K101" s="16" t="s">
        <v>35</v>
      </c>
      <c r="L101" s="16" t="s">
        <v>35</v>
      </c>
      <c r="M101" s="16">
        <v>29</v>
      </c>
      <c r="N101" s="16">
        <v>69</v>
      </c>
      <c r="O101" s="16">
        <v>112</v>
      </c>
      <c r="P101" s="16">
        <v>170</v>
      </c>
      <c r="Q101" s="16">
        <v>204</v>
      </c>
      <c r="R101" s="16">
        <v>215</v>
      </c>
      <c r="S101" s="16">
        <v>211</v>
      </c>
    </row>
    <row r="102" spans="1:19">
      <c r="A102" s="22" t="s">
        <v>104</v>
      </c>
      <c r="B102" s="16">
        <v>446</v>
      </c>
      <c r="C102" s="16">
        <v>507</v>
      </c>
      <c r="D102" s="16">
        <v>536</v>
      </c>
      <c r="E102" s="16">
        <v>554</v>
      </c>
      <c r="F102" s="16">
        <v>571</v>
      </c>
      <c r="G102" s="16">
        <v>607</v>
      </c>
      <c r="H102" s="16">
        <v>606</v>
      </c>
      <c r="I102" s="16">
        <v>627</v>
      </c>
      <c r="J102" s="16">
        <v>710</v>
      </c>
      <c r="K102" s="16">
        <v>782</v>
      </c>
      <c r="L102" s="16">
        <v>855</v>
      </c>
      <c r="M102" s="16">
        <v>996</v>
      </c>
      <c r="N102" s="16">
        <v>1028</v>
      </c>
      <c r="O102" s="16">
        <v>1120</v>
      </c>
      <c r="P102" s="16">
        <v>985</v>
      </c>
      <c r="Q102" s="16">
        <v>1173</v>
      </c>
      <c r="R102" s="16">
        <v>1224</v>
      </c>
      <c r="S102" s="16">
        <v>1240</v>
      </c>
    </row>
    <row r="103" spans="1:19">
      <c r="A103" s="22" t="s">
        <v>124</v>
      </c>
      <c r="B103" s="16" t="s">
        <v>35</v>
      </c>
      <c r="C103" s="16" t="s">
        <v>35</v>
      </c>
      <c r="D103" s="16" t="s">
        <v>35</v>
      </c>
      <c r="E103" s="16" t="s">
        <v>35</v>
      </c>
      <c r="F103" s="16" t="s">
        <v>35</v>
      </c>
      <c r="G103" s="16" t="s">
        <v>35</v>
      </c>
      <c r="H103" s="16">
        <v>262</v>
      </c>
      <c r="I103" s="16">
        <v>212</v>
      </c>
      <c r="J103" s="16">
        <v>794</v>
      </c>
      <c r="K103" s="16">
        <v>911</v>
      </c>
      <c r="L103" s="16">
        <v>994</v>
      </c>
      <c r="M103" s="16">
        <v>930</v>
      </c>
      <c r="N103" s="16">
        <v>849</v>
      </c>
      <c r="O103" s="16">
        <v>860</v>
      </c>
      <c r="P103" s="16">
        <v>1008</v>
      </c>
      <c r="Q103" s="16">
        <v>1234</v>
      </c>
      <c r="R103" s="16">
        <v>1399</v>
      </c>
      <c r="S103" s="16">
        <v>920</v>
      </c>
    </row>
    <row r="104" spans="1:19">
      <c r="A104" s="22" t="s">
        <v>125</v>
      </c>
      <c r="B104" s="16" t="s">
        <v>35</v>
      </c>
      <c r="C104" s="16" t="s">
        <v>35</v>
      </c>
      <c r="D104" s="16" t="s">
        <v>35</v>
      </c>
      <c r="E104" s="16" t="s">
        <v>35</v>
      </c>
      <c r="F104" s="16" t="s">
        <v>35</v>
      </c>
      <c r="G104" s="16" t="s">
        <v>35</v>
      </c>
      <c r="H104" s="16" t="s">
        <v>35</v>
      </c>
      <c r="I104" s="16" t="s">
        <v>35</v>
      </c>
      <c r="J104" s="16" t="s">
        <v>35</v>
      </c>
      <c r="K104" s="16" t="s">
        <v>35</v>
      </c>
      <c r="L104" s="16" t="s">
        <v>35</v>
      </c>
      <c r="M104" s="16" t="s">
        <v>35</v>
      </c>
      <c r="N104" s="16" t="s">
        <v>35</v>
      </c>
      <c r="O104" s="16" t="s">
        <v>35</v>
      </c>
      <c r="P104" s="16" t="s">
        <v>35</v>
      </c>
      <c r="Q104" s="16" t="s">
        <v>35</v>
      </c>
      <c r="R104" s="16" t="s">
        <v>35</v>
      </c>
      <c r="S104" s="16">
        <v>3404</v>
      </c>
    </row>
    <row r="105" spans="1:19">
      <c r="A105" s="22" t="s">
        <v>105</v>
      </c>
      <c r="B105" s="16" t="s">
        <v>35</v>
      </c>
      <c r="C105" s="16" t="s">
        <v>35</v>
      </c>
      <c r="D105" s="16" t="s">
        <v>35</v>
      </c>
      <c r="E105" s="16" t="s">
        <v>35</v>
      </c>
      <c r="F105" s="16" t="s">
        <v>35</v>
      </c>
      <c r="G105" s="16" t="s">
        <v>35</v>
      </c>
      <c r="H105" s="16" t="s">
        <v>35</v>
      </c>
      <c r="I105" s="16" t="s">
        <v>35</v>
      </c>
      <c r="J105" s="16" t="s">
        <v>35</v>
      </c>
      <c r="K105" s="16" t="s">
        <v>35</v>
      </c>
      <c r="L105" s="16" t="s">
        <v>35</v>
      </c>
      <c r="M105" s="16">
        <v>107</v>
      </c>
      <c r="N105" s="16">
        <v>238</v>
      </c>
      <c r="O105" s="16">
        <v>368</v>
      </c>
      <c r="P105" s="16">
        <v>379</v>
      </c>
      <c r="Q105" s="16">
        <v>334</v>
      </c>
      <c r="R105" s="16">
        <v>391</v>
      </c>
      <c r="S105" s="16">
        <v>443</v>
      </c>
    </row>
    <row r="106" spans="1:19">
      <c r="A106" s="22" t="s">
        <v>106</v>
      </c>
      <c r="B106" s="16" t="s">
        <v>35</v>
      </c>
      <c r="C106" s="16" t="s">
        <v>35</v>
      </c>
      <c r="D106" s="16" t="s">
        <v>35</v>
      </c>
      <c r="E106" s="16" t="s">
        <v>35</v>
      </c>
      <c r="F106" s="16" t="s">
        <v>35</v>
      </c>
      <c r="G106" s="16" t="s">
        <v>35</v>
      </c>
      <c r="H106" s="16" t="s">
        <v>35</v>
      </c>
      <c r="I106" s="16" t="s">
        <v>35</v>
      </c>
      <c r="J106" s="16" t="s">
        <v>35</v>
      </c>
      <c r="K106" s="16" t="s">
        <v>35</v>
      </c>
      <c r="L106" s="16" t="s">
        <v>35</v>
      </c>
      <c r="M106" s="16" t="s">
        <v>35</v>
      </c>
      <c r="N106" s="16" t="s">
        <v>35</v>
      </c>
      <c r="O106" s="16" t="s">
        <v>35</v>
      </c>
      <c r="P106" s="16" t="s">
        <v>35</v>
      </c>
      <c r="Q106" s="16" t="s">
        <v>35</v>
      </c>
      <c r="R106" s="16" t="s">
        <v>35</v>
      </c>
      <c r="S106" s="16">
        <v>13</v>
      </c>
    </row>
    <row r="107" spans="1:19">
      <c r="A107" s="22" t="s">
        <v>107</v>
      </c>
      <c r="B107" s="16">
        <v>226</v>
      </c>
      <c r="C107" s="16">
        <v>242</v>
      </c>
      <c r="D107" s="16">
        <v>222</v>
      </c>
      <c r="E107" s="16">
        <v>234</v>
      </c>
      <c r="F107" s="16">
        <v>244</v>
      </c>
      <c r="G107" s="16">
        <v>250</v>
      </c>
      <c r="H107" s="16">
        <v>258</v>
      </c>
      <c r="I107" s="16">
        <v>265</v>
      </c>
      <c r="J107" s="16">
        <v>259</v>
      </c>
      <c r="K107" s="16">
        <v>256</v>
      </c>
      <c r="L107" s="16">
        <v>279</v>
      </c>
      <c r="M107" s="16">
        <v>293</v>
      </c>
      <c r="N107" s="16">
        <v>289</v>
      </c>
      <c r="O107" s="16">
        <v>291</v>
      </c>
      <c r="P107" s="16">
        <v>287</v>
      </c>
      <c r="Q107" s="16">
        <v>286</v>
      </c>
      <c r="R107" s="16" t="s">
        <v>35</v>
      </c>
      <c r="S107" s="16" t="s">
        <v>35</v>
      </c>
    </row>
    <row r="108" spans="1:19">
      <c r="A108" s="22" t="s">
        <v>108</v>
      </c>
      <c r="B108" s="16" t="s">
        <v>35</v>
      </c>
      <c r="C108" s="16"/>
      <c r="D108" s="16"/>
      <c r="E108" s="16"/>
      <c r="F108" s="16"/>
      <c r="G108" s="16">
        <v>12</v>
      </c>
      <c r="H108" s="16">
        <v>31</v>
      </c>
      <c r="I108" s="16">
        <v>35</v>
      </c>
      <c r="J108" s="16">
        <v>32</v>
      </c>
      <c r="K108" s="16">
        <v>35</v>
      </c>
      <c r="L108" s="16">
        <v>45</v>
      </c>
      <c r="M108" s="16">
        <v>51</v>
      </c>
      <c r="N108" s="16">
        <v>59</v>
      </c>
      <c r="O108" s="16">
        <v>63</v>
      </c>
      <c r="P108" s="16">
        <v>65</v>
      </c>
      <c r="Q108" s="16">
        <v>64</v>
      </c>
      <c r="R108" s="16">
        <v>64</v>
      </c>
      <c r="S108" s="16">
        <v>68</v>
      </c>
    </row>
    <row r="109" spans="1:19">
      <c r="A109" s="22" t="s">
        <v>109</v>
      </c>
      <c r="B109" s="16">
        <v>224</v>
      </c>
      <c r="C109" s="16">
        <v>219</v>
      </c>
      <c r="D109" s="16">
        <v>259</v>
      </c>
      <c r="E109" s="16">
        <v>388</v>
      </c>
      <c r="F109" s="16">
        <v>412</v>
      </c>
      <c r="G109" s="16">
        <v>448</v>
      </c>
      <c r="H109" s="16">
        <v>471</v>
      </c>
      <c r="I109" s="16">
        <v>647</v>
      </c>
      <c r="J109" s="16">
        <v>966</v>
      </c>
      <c r="K109" s="16">
        <v>1169</v>
      </c>
      <c r="L109" s="16">
        <v>1454</v>
      </c>
      <c r="M109" s="16">
        <v>1656</v>
      </c>
      <c r="N109" s="16">
        <v>1966</v>
      </c>
      <c r="O109" s="16">
        <v>2405</v>
      </c>
      <c r="P109" s="16">
        <v>2977</v>
      </c>
      <c r="Q109" s="16">
        <v>3289</v>
      </c>
      <c r="R109" s="16">
        <v>3685</v>
      </c>
      <c r="S109" s="16">
        <v>4019</v>
      </c>
    </row>
    <row r="110" spans="1:19">
      <c r="A110" s="22" t="s">
        <v>110</v>
      </c>
      <c r="B110" s="16">
        <v>44</v>
      </c>
      <c r="C110" s="16">
        <v>124</v>
      </c>
      <c r="D110" s="16">
        <v>166</v>
      </c>
      <c r="E110" s="16">
        <v>153</v>
      </c>
      <c r="F110" s="16">
        <v>153</v>
      </c>
      <c r="G110" s="16">
        <v>156</v>
      </c>
      <c r="H110" s="16">
        <v>162</v>
      </c>
      <c r="I110" s="16">
        <v>144</v>
      </c>
      <c r="J110" s="16">
        <v>119</v>
      </c>
      <c r="K110" s="16">
        <v>97</v>
      </c>
      <c r="L110" s="16">
        <v>60</v>
      </c>
      <c r="M110" s="16">
        <v>34</v>
      </c>
      <c r="N110" s="16">
        <v>23</v>
      </c>
      <c r="O110" s="16" t="s">
        <v>35</v>
      </c>
      <c r="P110" s="16" t="s">
        <v>35</v>
      </c>
      <c r="Q110" s="16" t="s">
        <v>35</v>
      </c>
      <c r="R110" s="16" t="s">
        <v>35</v>
      </c>
      <c r="S110" s="16" t="s">
        <v>35</v>
      </c>
    </row>
    <row r="111" spans="1:19">
      <c r="A111" s="22" t="s">
        <v>111</v>
      </c>
      <c r="B111" s="16">
        <v>2970</v>
      </c>
      <c r="C111" s="16">
        <v>2887</v>
      </c>
      <c r="D111" s="16">
        <v>2855</v>
      </c>
      <c r="E111" s="16">
        <v>2634</v>
      </c>
      <c r="F111" s="16">
        <v>2590</v>
      </c>
      <c r="G111" s="16">
        <v>2441</v>
      </c>
      <c r="H111" s="16">
        <v>2443</v>
      </c>
      <c r="I111" s="16">
        <v>2255</v>
      </c>
      <c r="J111" s="16">
        <v>2080</v>
      </c>
      <c r="K111" s="16">
        <v>2136</v>
      </c>
      <c r="L111" s="16">
        <v>2191</v>
      </c>
      <c r="M111" s="16">
        <v>2276</v>
      </c>
      <c r="N111" s="16">
        <v>2391</v>
      </c>
      <c r="O111" s="16">
        <v>2500</v>
      </c>
      <c r="P111" s="16">
        <v>5157</v>
      </c>
      <c r="Q111" s="16">
        <v>4866</v>
      </c>
      <c r="R111" s="16">
        <v>4855</v>
      </c>
      <c r="S111" s="16">
        <v>4908</v>
      </c>
    </row>
    <row r="112" spans="1:19">
      <c r="A112" s="22" t="s">
        <v>112</v>
      </c>
      <c r="B112" s="16">
        <v>226</v>
      </c>
      <c r="C112" s="16">
        <v>243</v>
      </c>
      <c r="D112" s="16">
        <v>256</v>
      </c>
      <c r="E112" s="16">
        <v>255</v>
      </c>
      <c r="F112" s="16">
        <v>265</v>
      </c>
      <c r="G112" s="16">
        <v>269</v>
      </c>
      <c r="H112" s="16">
        <v>257</v>
      </c>
      <c r="I112" s="16">
        <v>251</v>
      </c>
      <c r="J112" s="16">
        <v>266</v>
      </c>
      <c r="K112" s="16">
        <v>277</v>
      </c>
      <c r="L112" s="16">
        <v>277</v>
      </c>
      <c r="M112" s="16">
        <v>264</v>
      </c>
      <c r="N112" s="16">
        <v>250</v>
      </c>
      <c r="O112" s="16">
        <v>270</v>
      </c>
      <c r="P112" s="16">
        <v>260</v>
      </c>
      <c r="Q112" s="16">
        <v>260</v>
      </c>
      <c r="R112" s="16">
        <v>221</v>
      </c>
      <c r="S112" s="16">
        <v>210</v>
      </c>
    </row>
    <row r="113" spans="1:19">
      <c r="A113" s="22" t="s">
        <v>113</v>
      </c>
      <c r="B113" s="16" t="s">
        <v>35</v>
      </c>
      <c r="C113" s="16"/>
      <c r="D113" s="16"/>
      <c r="E113" s="16"/>
      <c r="F113" s="16"/>
      <c r="G113" s="16" t="s">
        <v>35</v>
      </c>
      <c r="H113" s="16" t="s">
        <v>35</v>
      </c>
      <c r="I113" s="16" t="s">
        <v>35</v>
      </c>
      <c r="J113" s="16" t="s">
        <v>35</v>
      </c>
      <c r="K113" s="16" t="s">
        <v>35</v>
      </c>
      <c r="L113" s="16" t="s">
        <v>35</v>
      </c>
      <c r="M113" s="16" t="s">
        <v>35</v>
      </c>
      <c r="N113" s="16" t="s">
        <v>35</v>
      </c>
      <c r="O113" s="16" t="s">
        <v>35</v>
      </c>
      <c r="P113" s="16">
        <v>49</v>
      </c>
      <c r="Q113" s="16">
        <v>137</v>
      </c>
      <c r="R113" s="16">
        <v>156</v>
      </c>
      <c r="S113" s="16">
        <v>221</v>
      </c>
    </row>
    <row r="114" spans="1:19">
      <c r="A114" s="22" t="s">
        <v>126</v>
      </c>
      <c r="B114" s="16" t="s">
        <v>35</v>
      </c>
      <c r="C114" s="16" t="s">
        <v>35</v>
      </c>
      <c r="D114" s="16" t="s">
        <v>35</v>
      </c>
      <c r="E114" s="16" t="s">
        <v>35</v>
      </c>
      <c r="F114" s="16" t="s">
        <v>35</v>
      </c>
      <c r="G114" s="16" t="s">
        <v>35</v>
      </c>
      <c r="H114" s="16" t="s">
        <v>35</v>
      </c>
      <c r="I114" s="16" t="s">
        <v>35</v>
      </c>
      <c r="J114" s="16" t="s">
        <v>35</v>
      </c>
      <c r="K114" s="16" t="s">
        <v>35</v>
      </c>
      <c r="L114" s="16" t="s">
        <v>35</v>
      </c>
      <c r="M114" s="16" t="s">
        <v>35</v>
      </c>
      <c r="N114" s="16" t="s">
        <v>35</v>
      </c>
      <c r="O114" s="16" t="s">
        <v>35</v>
      </c>
      <c r="P114" s="16" t="s">
        <v>35</v>
      </c>
      <c r="Q114" s="16" t="s">
        <v>35</v>
      </c>
      <c r="R114" s="16" t="s">
        <v>35</v>
      </c>
      <c r="S114" s="16">
        <v>243</v>
      </c>
    </row>
    <row r="115" spans="1:19">
      <c r="A115" s="22" t="s">
        <v>127</v>
      </c>
      <c r="B115" s="16" t="s">
        <v>35</v>
      </c>
      <c r="C115" s="16" t="s">
        <v>35</v>
      </c>
      <c r="D115" s="16" t="s">
        <v>35</v>
      </c>
      <c r="E115" s="16" t="s">
        <v>35</v>
      </c>
      <c r="F115" s="16" t="s">
        <v>35</v>
      </c>
      <c r="G115" s="16" t="s">
        <v>35</v>
      </c>
      <c r="H115" s="16" t="s">
        <v>35</v>
      </c>
      <c r="I115" s="16" t="s">
        <v>35</v>
      </c>
      <c r="J115" s="16" t="s">
        <v>35</v>
      </c>
      <c r="K115" s="16" t="s">
        <v>35</v>
      </c>
      <c r="L115" s="16" t="s">
        <v>35</v>
      </c>
      <c r="M115" s="16" t="s">
        <v>35</v>
      </c>
      <c r="N115" s="16" t="s">
        <v>35</v>
      </c>
      <c r="O115" s="16" t="s">
        <v>35</v>
      </c>
      <c r="P115" s="16" t="s">
        <v>35</v>
      </c>
      <c r="Q115" s="16" t="s">
        <v>35</v>
      </c>
      <c r="R115" s="16" t="s">
        <v>35</v>
      </c>
      <c r="S115" s="16">
        <v>464</v>
      </c>
    </row>
    <row r="116" spans="1:19">
      <c r="A116" s="22" t="s">
        <v>114</v>
      </c>
      <c r="B116" s="16" t="s">
        <v>35</v>
      </c>
      <c r="C116" s="16" t="s">
        <v>35</v>
      </c>
      <c r="D116" s="16" t="s">
        <v>35</v>
      </c>
      <c r="E116" s="16" t="s">
        <v>35</v>
      </c>
      <c r="F116" s="16" t="s">
        <v>35</v>
      </c>
      <c r="G116" s="16" t="s">
        <v>35</v>
      </c>
      <c r="H116" s="16" t="s">
        <v>35</v>
      </c>
      <c r="I116" s="16" t="s">
        <v>35</v>
      </c>
      <c r="J116" s="16" t="s">
        <v>35</v>
      </c>
      <c r="K116" s="16" t="s">
        <v>35</v>
      </c>
      <c r="L116" s="16" t="s">
        <v>35</v>
      </c>
      <c r="M116" s="16" t="s">
        <v>35</v>
      </c>
      <c r="N116" s="16" t="s">
        <v>35</v>
      </c>
      <c r="O116" s="16" t="s">
        <v>35</v>
      </c>
      <c r="P116" s="16" t="s">
        <v>35</v>
      </c>
      <c r="Q116" s="16" t="s">
        <v>35</v>
      </c>
      <c r="R116" s="16">
        <v>62</v>
      </c>
      <c r="S116" s="16">
        <v>99</v>
      </c>
    </row>
    <row r="117" spans="1:19">
      <c r="A117" s="22" t="s">
        <v>115</v>
      </c>
      <c r="B117" s="16" t="s">
        <v>35</v>
      </c>
      <c r="C117" s="16" t="s">
        <v>35</v>
      </c>
      <c r="D117" s="16" t="s">
        <v>35</v>
      </c>
      <c r="E117" s="16" t="s">
        <v>35</v>
      </c>
      <c r="F117" s="16" t="s">
        <v>35</v>
      </c>
      <c r="G117" s="16" t="s">
        <v>35</v>
      </c>
      <c r="H117" s="16" t="s">
        <v>35</v>
      </c>
      <c r="I117" s="16" t="s">
        <v>35</v>
      </c>
      <c r="J117" s="16" t="s">
        <v>35</v>
      </c>
      <c r="K117" s="16" t="s">
        <v>35</v>
      </c>
      <c r="L117" s="16" t="s">
        <v>35</v>
      </c>
      <c r="M117" s="16" t="s">
        <v>35</v>
      </c>
      <c r="N117" s="16" t="s">
        <v>35</v>
      </c>
      <c r="O117" s="16" t="s">
        <v>35</v>
      </c>
      <c r="P117" s="16">
        <v>48</v>
      </c>
      <c r="Q117" s="16">
        <v>112</v>
      </c>
      <c r="R117" s="16">
        <v>213</v>
      </c>
      <c r="S117" s="16">
        <v>377</v>
      </c>
    </row>
    <row r="118" spans="1:19">
      <c r="A118" s="8"/>
      <c r="B118" s="16"/>
      <c r="C118" s="16"/>
      <c r="D118" s="16"/>
      <c r="E118" s="16"/>
      <c r="F118" s="16"/>
      <c r="G118" s="16"/>
      <c r="H118" s="16"/>
      <c r="I118" s="16"/>
      <c r="J118" s="16"/>
      <c r="K118" s="16"/>
      <c r="L118" s="17"/>
      <c r="M118" s="17"/>
      <c r="N118" s="17"/>
      <c r="O118" s="17"/>
      <c r="P118" s="17"/>
      <c r="Q118" s="17"/>
      <c r="R118" s="17"/>
      <c r="S118" s="17"/>
    </row>
    <row r="119" spans="1:19" ht="30.75" customHeight="1">
      <c r="A119" s="23" t="s">
        <v>116</v>
      </c>
      <c r="B119" s="11">
        <f>SUM(B120:B125)</f>
        <v>6521</v>
      </c>
      <c r="C119" s="11">
        <f t="shared" ref="C119:S119" si="12">SUM(C120:C125)</f>
        <v>6488</v>
      </c>
      <c r="D119" s="11">
        <f t="shared" si="12"/>
        <v>6706</v>
      </c>
      <c r="E119" s="11">
        <f t="shared" si="12"/>
        <v>6523</v>
      </c>
      <c r="F119" s="11">
        <f t="shared" si="12"/>
        <v>5779</v>
      </c>
      <c r="G119" s="11">
        <f t="shared" si="12"/>
        <v>5971</v>
      </c>
      <c r="H119" s="11">
        <f t="shared" si="12"/>
        <v>4763</v>
      </c>
      <c r="I119" s="11">
        <f t="shared" si="12"/>
        <v>4705</v>
      </c>
      <c r="J119" s="11">
        <f t="shared" si="12"/>
        <v>4170</v>
      </c>
      <c r="K119" s="11">
        <f t="shared" si="12"/>
        <v>4561</v>
      </c>
      <c r="L119" s="11">
        <f t="shared" si="12"/>
        <v>4528</v>
      </c>
      <c r="M119" s="11">
        <f t="shared" si="12"/>
        <v>4716</v>
      </c>
      <c r="N119" s="11">
        <f t="shared" si="12"/>
        <v>4880</v>
      </c>
      <c r="O119" s="11">
        <f t="shared" si="12"/>
        <v>4959</v>
      </c>
      <c r="P119" s="11">
        <f t="shared" si="12"/>
        <v>5740</v>
      </c>
      <c r="Q119" s="11">
        <f t="shared" si="12"/>
        <v>6064</v>
      </c>
      <c r="R119" s="11">
        <f t="shared" si="12"/>
        <v>6201</v>
      </c>
      <c r="S119" s="11">
        <f t="shared" si="12"/>
        <v>6445</v>
      </c>
    </row>
    <row r="120" spans="1:19">
      <c r="A120" s="25" t="s">
        <v>117</v>
      </c>
      <c r="B120" s="16">
        <v>1015</v>
      </c>
      <c r="C120" s="16">
        <v>760</v>
      </c>
      <c r="D120" s="16">
        <v>1131</v>
      </c>
      <c r="E120" s="16">
        <v>1146</v>
      </c>
      <c r="F120" s="16">
        <v>1181</v>
      </c>
      <c r="G120" s="16">
        <v>1209</v>
      </c>
      <c r="H120" s="16">
        <v>1108</v>
      </c>
      <c r="I120" s="16">
        <v>1080</v>
      </c>
      <c r="J120" s="16">
        <v>830</v>
      </c>
      <c r="K120" s="16">
        <v>1111</v>
      </c>
      <c r="L120" s="16">
        <v>931</v>
      </c>
      <c r="M120" s="16">
        <v>946</v>
      </c>
      <c r="N120" s="16">
        <v>991</v>
      </c>
      <c r="O120" s="16">
        <v>993</v>
      </c>
      <c r="P120" s="16">
        <v>1088</v>
      </c>
      <c r="Q120" s="16">
        <v>1150</v>
      </c>
      <c r="R120" s="16">
        <v>1240</v>
      </c>
      <c r="S120" s="16">
        <v>1228</v>
      </c>
    </row>
    <row r="121" spans="1:19">
      <c r="A121" s="25" t="s">
        <v>118</v>
      </c>
      <c r="B121" s="16">
        <v>1478</v>
      </c>
      <c r="C121" s="16">
        <v>1525</v>
      </c>
      <c r="D121" s="16">
        <v>1594</v>
      </c>
      <c r="E121" s="16">
        <v>1692</v>
      </c>
      <c r="F121" s="16">
        <v>1656</v>
      </c>
      <c r="G121" s="16">
        <v>1562</v>
      </c>
      <c r="H121" s="16">
        <v>1462</v>
      </c>
      <c r="I121" s="16">
        <v>1421</v>
      </c>
      <c r="J121" s="16">
        <v>1448</v>
      </c>
      <c r="K121" s="16">
        <v>1499</v>
      </c>
      <c r="L121" s="16">
        <v>1584</v>
      </c>
      <c r="M121" s="16">
        <v>1728</v>
      </c>
      <c r="N121" s="16">
        <v>1902</v>
      </c>
      <c r="O121" s="16">
        <v>2003</v>
      </c>
      <c r="P121" s="16">
        <v>2261</v>
      </c>
      <c r="Q121" s="16">
        <v>2405</v>
      </c>
      <c r="R121" s="16">
        <v>2667</v>
      </c>
      <c r="S121" s="16">
        <v>2706</v>
      </c>
    </row>
    <row r="122" spans="1:19">
      <c r="A122" s="25" t="s">
        <v>119</v>
      </c>
      <c r="B122" s="16">
        <v>174</v>
      </c>
      <c r="C122" s="16">
        <v>197</v>
      </c>
      <c r="D122" s="16">
        <v>251</v>
      </c>
      <c r="E122" s="16">
        <v>303</v>
      </c>
      <c r="F122" s="16">
        <v>338</v>
      </c>
      <c r="G122" s="16">
        <v>339</v>
      </c>
      <c r="H122" s="16">
        <v>318</v>
      </c>
      <c r="I122" s="16">
        <v>292</v>
      </c>
      <c r="J122" s="16">
        <v>305</v>
      </c>
      <c r="K122" s="16">
        <v>351</v>
      </c>
      <c r="L122" s="16">
        <v>402</v>
      </c>
      <c r="M122" s="16">
        <v>427</v>
      </c>
      <c r="N122" s="16">
        <v>436</v>
      </c>
      <c r="O122" s="16">
        <v>445</v>
      </c>
      <c r="P122" s="16">
        <v>467</v>
      </c>
      <c r="Q122" s="16">
        <v>527</v>
      </c>
      <c r="R122" s="16">
        <v>604</v>
      </c>
      <c r="S122" s="16">
        <v>652</v>
      </c>
    </row>
    <row r="123" spans="1:19">
      <c r="A123" s="25" t="s">
        <v>120</v>
      </c>
      <c r="B123" s="16">
        <v>1271</v>
      </c>
      <c r="C123" s="16">
        <v>1276</v>
      </c>
      <c r="D123" s="16">
        <v>1261</v>
      </c>
      <c r="E123" s="16">
        <v>1195</v>
      </c>
      <c r="F123" s="16">
        <v>1094</v>
      </c>
      <c r="G123" s="16">
        <v>1054</v>
      </c>
      <c r="H123" s="16">
        <v>1112</v>
      </c>
      <c r="I123" s="16">
        <v>1214</v>
      </c>
      <c r="J123" s="16">
        <v>1261</v>
      </c>
      <c r="K123" s="16">
        <v>1266</v>
      </c>
      <c r="L123" s="16">
        <v>1251</v>
      </c>
      <c r="M123" s="16">
        <v>1249</v>
      </c>
      <c r="N123" s="16">
        <v>1251</v>
      </c>
      <c r="O123" s="16">
        <v>1270</v>
      </c>
      <c r="P123" s="16">
        <v>1634</v>
      </c>
      <c r="Q123" s="16">
        <v>1655</v>
      </c>
      <c r="R123" s="16">
        <v>1302</v>
      </c>
      <c r="S123" s="16">
        <v>1410</v>
      </c>
    </row>
    <row r="124" spans="1:19">
      <c r="A124" s="25" t="s">
        <v>121</v>
      </c>
      <c r="B124" s="16">
        <v>1745</v>
      </c>
      <c r="C124" s="16">
        <v>2027</v>
      </c>
      <c r="D124" s="16">
        <v>1948</v>
      </c>
      <c r="E124" s="16">
        <v>1708</v>
      </c>
      <c r="F124" s="16">
        <v>1009</v>
      </c>
      <c r="G124" s="16">
        <v>1346</v>
      </c>
      <c r="H124" s="16">
        <v>350</v>
      </c>
      <c r="I124" s="16">
        <v>305</v>
      </c>
      <c r="J124" s="16" t="s">
        <v>35</v>
      </c>
      <c r="K124" s="16" t="s">
        <v>35</v>
      </c>
      <c r="L124" s="16" t="s">
        <v>35</v>
      </c>
      <c r="M124" s="16" t="s">
        <v>35</v>
      </c>
      <c r="N124" s="16" t="s">
        <v>35</v>
      </c>
      <c r="O124" s="16" t="s">
        <v>35</v>
      </c>
      <c r="P124" s="16" t="s">
        <v>35</v>
      </c>
      <c r="Q124" s="16" t="s">
        <v>35</v>
      </c>
      <c r="R124" s="16" t="s">
        <v>35</v>
      </c>
      <c r="S124" s="16" t="s">
        <v>35</v>
      </c>
    </row>
    <row r="125" spans="1:19">
      <c r="A125" s="25" t="s">
        <v>122</v>
      </c>
      <c r="B125" s="16">
        <v>838</v>
      </c>
      <c r="C125" s="16">
        <v>703</v>
      </c>
      <c r="D125" s="16">
        <v>521</v>
      </c>
      <c r="E125" s="16">
        <v>479</v>
      </c>
      <c r="F125" s="16">
        <v>501</v>
      </c>
      <c r="G125" s="16">
        <v>461</v>
      </c>
      <c r="H125" s="16">
        <v>413</v>
      </c>
      <c r="I125" s="16">
        <v>393</v>
      </c>
      <c r="J125" s="16">
        <v>326</v>
      </c>
      <c r="K125" s="16">
        <v>334</v>
      </c>
      <c r="L125" s="16">
        <v>360</v>
      </c>
      <c r="M125" s="16">
        <v>366</v>
      </c>
      <c r="N125" s="16">
        <v>300</v>
      </c>
      <c r="O125" s="16">
        <v>248</v>
      </c>
      <c r="P125" s="16">
        <v>290</v>
      </c>
      <c r="Q125" s="16">
        <v>327</v>
      </c>
      <c r="R125" s="16">
        <v>388</v>
      </c>
      <c r="S125" s="16">
        <v>449</v>
      </c>
    </row>
    <row r="126" spans="1:19">
      <c r="A126" s="26"/>
      <c r="B126" s="27"/>
      <c r="C126" s="27"/>
      <c r="D126" s="27"/>
      <c r="E126" s="27"/>
      <c r="F126" s="27"/>
      <c r="G126" s="27"/>
      <c r="H126" s="27"/>
    </row>
    <row r="127" spans="1:19" ht="21.75" customHeight="1">
      <c r="A127" s="33" t="s">
        <v>128</v>
      </c>
      <c r="B127" s="33"/>
      <c r="C127" s="33"/>
      <c r="D127" s="33"/>
      <c r="E127" s="33"/>
      <c r="F127" s="33"/>
      <c r="G127" s="33"/>
      <c r="H127" s="33"/>
      <c r="I127" s="33"/>
      <c r="J127" s="33"/>
      <c r="K127" s="33"/>
      <c r="L127" s="33"/>
      <c r="M127" s="33"/>
      <c r="N127" s="33"/>
      <c r="O127" s="33"/>
      <c r="P127" s="33"/>
      <c r="Q127" s="33"/>
      <c r="R127" s="33"/>
      <c r="S127" s="33"/>
    </row>
    <row r="128" spans="1:19" ht="22.5" customHeight="1">
      <c r="A128" s="33" t="s">
        <v>129</v>
      </c>
      <c r="B128" s="33"/>
      <c r="C128" s="33"/>
      <c r="D128" s="33"/>
      <c r="E128" s="33"/>
      <c r="F128" s="33"/>
      <c r="G128" s="33"/>
      <c r="H128" s="33"/>
      <c r="I128" s="33"/>
      <c r="J128" s="33"/>
      <c r="K128" s="33"/>
      <c r="L128" s="33"/>
      <c r="M128" s="33"/>
      <c r="N128" s="33"/>
      <c r="O128" s="33"/>
      <c r="P128" s="33"/>
      <c r="Q128" s="33"/>
      <c r="R128" s="33"/>
      <c r="S128" s="33"/>
    </row>
    <row r="129" spans="1:19" ht="23.25" customHeight="1">
      <c r="A129" s="33" t="s">
        <v>130</v>
      </c>
      <c r="B129" s="33"/>
      <c r="C129" s="33"/>
      <c r="D129" s="33"/>
      <c r="E129" s="33"/>
      <c r="F129" s="33"/>
      <c r="G129" s="33"/>
      <c r="H129" s="33"/>
      <c r="I129" s="33"/>
      <c r="J129" s="33"/>
      <c r="K129" s="33"/>
      <c r="L129" s="33"/>
      <c r="M129" s="33"/>
      <c r="N129" s="33"/>
      <c r="O129" s="33"/>
      <c r="P129" s="33"/>
      <c r="Q129" s="33"/>
      <c r="R129" s="33"/>
      <c r="S129" s="33"/>
    </row>
  </sheetData>
  <mergeCells count="5">
    <mergeCell ref="A3:A4"/>
    <mergeCell ref="B3:S3"/>
    <mergeCell ref="A127:S127"/>
    <mergeCell ref="A128:S128"/>
    <mergeCell ref="A129:S129"/>
  </mergeCells>
  <pageMargins left="0.51181102362204722" right="0.19685039370078741" top="0.59055118110236227" bottom="0.59055118110236227" header="0.31496062992125984" footer="0.31496062992125984"/>
  <pageSetup paperSize="9" scale="90" fitToHeight="0" orientation="landscape" verticalDpi="4294967295" r:id="rId1"/>
  <headerFooter>
    <oddHeader>&amp;R&amp;8&amp;D
&amp;7&amp;Z&amp;F</oddHeader>
    <oddFooter>&amp;L&amp;8Quelle: Statistisches Landesamt Baden-Württemberg</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Studierende</vt:lpstr>
      <vt:lpstr>Studierende!Drucktitel</vt:lpstr>
    </vt:vector>
  </TitlesOfParts>
  <Company>BITBW</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Hosch-Dayican, Bengü (MWK)</dc:creator>
  <cp:lastModifiedBy>Hosch-Dayican, Bengü (MWK)</cp:lastModifiedBy>
  <cp:lastPrinted>2018-05-15T10:01:16Z</cp:lastPrinted>
  <dcterms:created xsi:type="dcterms:W3CDTF">2018-05-02T12:48:43Z</dcterms:created>
  <dcterms:modified xsi:type="dcterms:W3CDTF">2018-05-15T10:01:34Z</dcterms:modified>
</cp:coreProperties>
</file>